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495"/>
  </bookViews>
  <sheets>
    <sheet name="Тоҷики" sheetId="1" r:id="rId1"/>
    <sheet name="Руси" sheetId="2" r:id="rId2"/>
    <sheet name="2023" sheetId="5" r:id="rId3"/>
    <sheet name="2024" sheetId="6" r:id="rId4"/>
    <sheet name="2025" sheetId="7" r:id="rId5"/>
    <sheet name="2026" sheetId="8" r:id="rId6"/>
  </sheets>
  <definedNames>
    <definedName name="_xlnm.Print_Area" localSheetId="2">'2023'!$A$1:$J$58</definedName>
    <definedName name="_xlnm.Print_Area" localSheetId="3">'2024'!$A$1:$J$55</definedName>
    <definedName name="_xlnm.Print_Area" localSheetId="4">'2025'!$A$1:$J$56</definedName>
    <definedName name="_xlnm.Print_Area" localSheetId="5">'2026'!$A$1:$J$56</definedName>
    <definedName name="_xlnm.Print_Area" localSheetId="1">Руси!$A$1:$J$203</definedName>
    <definedName name="_xlnm.Print_Area" localSheetId="0">Тоҷики!$A$1:$J$203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2" i="2" l="1"/>
  <c r="I202" i="2"/>
  <c r="H202" i="2"/>
  <c r="J201" i="2"/>
  <c r="I201" i="2"/>
  <c r="H201" i="2"/>
  <c r="J199" i="2"/>
  <c r="I199" i="2"/>
  <c r="H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3" i="2"/>
  <c r="G152" i="2"/>
  <c r="G151" i="2"/>
  <c r="G150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J202" i="1"/>
  <c r="I202" i="1"/>
  <c r="H202" i="1"/>
  <c r="J201" i="1"/>
  <c r="I201" i="1"/>
  <c r="H201" i="1"/>
  <c r="J199" i="1"/>
  <c r="I199" i="1"/>
  <c r="H199" i="1"/>
  <c r="I203" i="2" l="1"/>
  <c r="G199" i="2"/>
  <c r="J203" i="2"/>
  <c r="G201" i="2"/>
  <c r="G203" i="2" s="1"/>
  <c r="G202" i="2"/>
  <c r="H203" i="2"/>
  <c r="H54" i="6"/>
  <c r="H55" i="6" s="1"/>
  <c r="I54" i="6"/>
  <c r="I55" i="6" s="1"/>
  <c r="J54" i="6"/>
  <c r="J55" i="6" s="1"/>
  <c r="G198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51" i="1"/>
  <c r="G152" i="1"/>
  <c r="G153" i="1"/>
  <c r="G150" i="1"/>
  <c r="G144" i="1"/>
  <c r="G145" i="1"/>
  <c r="G146" i="1"/>
  <c r="G147" i="1"/>
  <c r="G148" i="1"/>
  <c r="G133" i="1"/>
  <c r="G134" i="1"/>
  <c r="G135" i="1"/>
  <c r="G136" i="1"/>
  <c r="G137" i="1"/>
  <c r="G138" i="1"/>
  <c r="G139" i="1"/>
  <c r="G140" i="1"/>
  <c r="G141" i="1"/>
  <c r="G142" i="1"/>
  <c r="G143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13" i="1"/>
  <c r="G114" i="1"/>
  <c r="G115" i="1"/>
  <c r="G116" i="1"/>
  <c r="G117" i="1"/>
  <c r="G118" i="1"/>
  <c r="G119" i="1"/>
  <c r="G120" i="1"/>
  <c r="G105" i="1"/>
  <c r="G106" i="1"/>
  <c r="G107" i="1"/>
  <c r="G108" i="1"/>
  <c r="G109" i="1"/>
  <c r="G110" i="1"/>
  <c r="G111" i="1"/>
  <c r="G112" i="1"/>
  <c r="G99" i="1"/>
  <c r="G100" i="1"/>
  <c r="G101" i="1"/>
  <c r="G102" i="1"/>
  <c r="G103" i="1"/>
  <c r="G104" i="1"/>
  <c r="G98" i="1"/>
  <c r="G97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31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J55" i="8"/>
  <c r="J56" i="8" s="1"/>
  <c r="I55" i="8"/>
  <c r="I56" i="8" s="1"/>
  <c r="H55" i="8"/>
  <c r="H56" i="8" s="1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J55" i="7"/>
  <c r="J56" i="7" s="1"/>
  <c r="I55" i="7"/>
  <c r="I56" i="7" s="1"/>
  <c r="H55" i="7"/>
  <c r="H56" i="7" s="1"/>
  <c r="G54" i="7"/>
  <c r="G53" i="7"/>
  <c r="G52" i="7"/>
  <c r="G51" i="7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G53" i="6"/>
  <c r="G52" i="6"/>
  <c r="G51" i="6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1" i="6"/>
  <c r="G10" i="6"/>
  <c r="G9" i="6"/>
  <c r="G8" i="6"/>
  <c r="G7" i="6"/>
  <c r="G6" i="6"/>
  <c r="J57" i="5"/>
  <c r="J58" i="5" s="1"/>
  <c r="I57" i="5"/>
  <c r="I58" i="5" s="1"/>
  <c r="H57" i="5"/>
  <c r="H58" i="5" s="1"/>
  <c r="G56" i="5"/>
  <c r="G55" i="5"/>
  <c r="G54" i="5"/>
  <c r="G53" i="5"/>
  <c r="G52" i="5"/>
  <c r="G51" i="5"/>
  <c r="G50" i="5"/>
  <c r="G49" i="5"/>
  <c r="G48" i="5"/>
  <c r="G47" i="5"/>
  <c r="G46" i="5"/>
  <c r="G44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201" i="1" l="1"/>
  <c r="G55" i="8"/>
  <c r="G56" i="8" s="1"/>
  <c r="G57" i="5"/>
  <c r="G58" i="5" s="1"/>
  <c r="G54" i="6"/>
  <c r="G55" i="6" s="1"/>
  <c r="G202" i="1"/>
  <c r="G55" i="7"/>
  <c r="G56" i="7" s="1"/>
  <c r="J203" i="1" l="1"/>
  <c r="I203" i="1"/>
  <c r="H203" i="1"/>
  <c r="G155" i="1" l="1"/>
  <c r="G199" i="1" s="1"/>
  <c r="G203" i="1" s="1"/>
</calcChain>
</file>

<file path=xl/sharedStrings.xml><?xml version="1.0" encoding="utf-8"?>
<sst xmlns="http://schemas.openxmlformats.org/spreadsheetml/2006/main" count="726" uniqueCount="369">
  <si>
    <t>Шарикон</t>
  </si>
  <si>
    <t>Чорабиниҳо</t>
  </si>
  <si>
    <t>Иҷрокунандагон</t>
  </si>
  <si>
    <t>Сарчашмаи маблағгузорӣ</t>
  </si>
  <si>
    <t>Нақшаи чорабиниҳо
оид ба амалисозии Стратегияи рушди сайёҳӣ дар Ҷумҳурии Тоҷикистон барои давраи то соли 2030 барои солҳои 2023-2026</t>
  </si>
  <si>
    <t>Ҳукумати
Ҷумҳурии
Тоҷикистон</t>
  </si>
  <si>
    <t>Бахши
хусусӣ</t>
  </si>
  <si>
    <t>Натиҷаҳои
пешбинишаванда</t>
  </si>
  <si>
    <t>№
т/р</t>
  </si>
  <si>
    <t>Муҳлати
иҷро (солҳо)</t>
  </si>
  <si>
    <t>Ҷамъ:</t>
  </si>
  <si>
    <t>Ҳамагӣ:</t>
  </si>
  <si>
    <t>Стандартикунонии фаъолияти осоишгоњњо, мењмонхонањо, пансионатњо, истироњатгоњњо ва дигар мавзеъњои сайёњї дар мањалњо</t>
  </si>
  <si>
    <t>Тартиби ҳисоби омории соҳа беҳтар ва ҳаҷми даромади соҳаи сайёҳӣ ба иқтисодиёт ба пуррагӣ муайян мешавад</t>
  </si>
  <si>
    <t>Кумитаи рушди сайёҳӣ, Агентии омор, Қӯшунҳои сарҳадии Кумитаи давлатии амнияти миллӣ</t>
  </si>
  <si>
    <t>Ҷолибияти маҳсулоти сайёҳӣ ва сабади маҳсулоти сайёҳии Тоҷикистон муайян мегардад</t>
  </si>
  <si>
    <t>Кумитаи рушди сайёҳӣ, бахши хусусӣ, шарикони рушд</t>
  </si>
  <si>
    <t>Бахши хусусӣ</t>
  </si>
  <si>
    <t>Бо мақсади беҳтар намудани сифати хизматрасониҳо дар мавзеъҳои сайёҳӣ шароитҳои мусоиди истироҳатию фароғатӣ  мавриди истифода қарор мегиранд</t>
  </si>
  <si>
    <t>Хизматрасонӣ дар ҳудуди ёдгориҳои таърихӣ ва мавзеъҳои сайёҳӣ беҳтар мегардад</t>
  </si>
  <si>
    <t>Инфрасохтори сарироҳӣ ташаккул меёбад</t>
  </si>
  <si>
    <t>Тањияи лоињањои сармоягузорї оид ба бунёд ва бењсозии инфрасохтори сайёњї ва пешнињод ба сармоягузорон</t>
  </si>
  <si>
    <t>Таваҷҷуҳи сармоягузорон ба соҳаи сайёҳии кишвар зиёд карда мешавад</t>
  </si>
  <si>
    <t>Ҳавасмандии аҳолӣ ба соҳаи сайёҳӣ ҳамчун самти афзалиятнок зиёд мегардад</t>
  </si>
  <si>
    <t>Мусоидат ба муассисањои таълимии дахлдор дар таъминоти адабиёти муосири соњаи сайёњї</t>
  </si>
  <si>
    <t>Муассисањои таълимии дахлдор бо адабиёти муосири соњаи сайёњї таъмин карда мешаванд</t>
  </si>
  <si>
    <r>
      <t>Гузаронидани тад</t>
    </r>
    <r>
      <rPr>
        <sz val="10"/>
        <color rgb="FF000000"/>
        <rFont val="Times New Roman Tj"/>
        <family val="1"/>
        <charset val="204"/>
      </rPr>
      <t>қиқот оид ба мавсимҳои махсуси сайёҳӣ (зимистону баҳор ва тобистону тирамоҳ) дар фурудгоҳҳо ва гузаргоҳҳои давлатии сарҳадӣ</t>
    </r>
  </si>
  <si>
    <t>Иншооти сайёҳӣ бо талаботи муосир бунёд мегардад</t>
  </si>
  <si>
    <r>
      <t>Рушди инфрасохтори ёдгори</t>
    </r>
    <r>
      <rPr>
        <sz val="10"/>
        <color rgb="FF000000"/>
        <rFont val="Times New Roman Tj"/>
        <family val="1"/>
        <charset val="204"/>
      </rPr>
      <t>ҳои таърихӣ ва мавзеъҳои сайёҳии Вилояти Мухтори Кӯҳистони Бадахшон ва вилояти Хатлон</t>
    </r>
  </si>
  <si>
    <t xml:space="preserve"> Ҳамкории давлат бо бахши хусусӣ дар соҳаи сайёҳӣ қавӣ мегардад</t>
  </si>
  <si>
    <r>
      <t>Ташкили хизматрасони</t>
    </r>
    <r>
      <rPr>
        <sz val="10"/>
        <color rgb="FF000000"/>
        <rFont val="Times New Roman Tj"/>
        <family val="1"/>
        <charset val="204"/>
      </rPr>
      <t>ҳои муосири сайёҳӣ дар назди минтақаҳои озоди иқтисодии ҷумҳурӣ</t>
    </r>
  </si>
  <si>
    <t xml:space="preserve">Ҳавасмандии касбомӯзон ба соҳаи сайёҳӣ бештар мегардад </t>
  </si>
  <si>
    <t>Мутахассисони идораи сайёҳӣ аз такмили ихтисос мегузаранд</t>
  </si>
  <si>
    <r>
      <t>Та</t>
    </r>
    <r>
      <rPr>
        <sz val="10"/>
        <color rgb="FF000000"/>
        <rFont val="Times New Roman Tj"/>
        <family val="1"/>
        <charset val="204"/>
      </rPr>
      <t>ҳияи хатсайрҳои нави сайёҳӣ дар минтақаҳои сайёҳии кишвар</t>
    </r>
  </si>
  <si>
    <r>
      <t>Баргузор намудани намоишгоњ</t>
    </r>
    <r>
      <rPr>
        <sz val="10"/>
        <color rgb="FF000000"/>
        <rFont val="Times New Roman Tj"/>
        <family val="1"/>
        <charset val="204"/>
      </rPr>
      <t>ҳои сайёњӣ бо иштироки ширкатњои сайёњии ватанию хориљї, иншоотњои санаторї-курортї, мењмонхонањо ва ширкатњои њавопаймоию сайёњї</t>
    </r>
  </si>
  <si>
    <r>
      <t>Та</t>
    </r>
    <r>
      <rPr>
        <sz val="10"/>
        <color rgb="FF000000"/>
        <rFont val="Times New Roman Tj"/>
        <family val="1"/>
        <charset val="204"/>
      </rPr>
      <t>ҳия, нашр ва таъмини маълумотҳои иттилоотӣ барои  лавњањои сайёњї дар биноњои муассисањои консулии љумхурї дар дохил ва хориљи кишвар, фурудгоњњои байналмилалии љумњурї</t>
    </r>
  </si>
  <si>
    <r>
      <t>Та</t>
    </r>
    <r>
      <rPr>
        <sz val="10"/>
        <color rgb="FF000000"/>
        <rFont val="Times New Roman Tj"/>
        <family val="1"/>
        <charset val="204"/>
      </rPr>
      <t>ҳия ва пахши филмҳои мустанад ва видеороликҳои сайёҳӣ оид ба захираҳои сайёҳӣ ҳамчун бренди миллӣ</t>
    </r>
  </si>
  <si>
    <r>
      <t xml:space="preserve"> Баргузор намудани конфронс</t>
    </r>
    <r>
      <rPr>
        <sz val="10"/>
        <color rgb="FF000000"/>
        <rFont val="Times New Roman Tj"/>
        <family val="1"/>
        <charset val="204"/>
      </rPr>
      <t>ҳои минтақавӣ ҷиҳати муаррифии бренди миллии мавзеъҳои сайёҳии Тоҷикистон</t>
    </r>
  </si>
  <si>
    <r>
      <t xml:space="preserve"> Ташкили пресс тур</t>
    </r>
    <r>
      <rPr>
        <sz val="10"/>
        <color rgb="FF000000"/>
        <rFont val="Times New Roman Tj"/>
        <family val="1"/>
        <charset val="204"/>
      </rPr>
      <t>ҳо ба минтақаҳои ҷумҳурӣ</t>
    </r>
  </si>
  <si>
    <t>Имкониятҳои сайёҳии Тоҷикистон бештар муаррифӣ гардида, бозорҳои нав барои ҷалби сайёҳон пайдо мегарданд</t>
  </si>
  <si>
    <r>
      <t>Та</t>
    </r>
    <r>
      <rPr>
        <sz val="10"/>
        <color rgb="FF000000"/>
        <rFont val="Times New Roman Tj"/>
        <family val="1"/>
        <charset val="204"/>
      </rPr>
      <t>ҳияи “Нақшаи маҳаллии рушди сайёҳӣ” барои 5 шаҳру ноҳияи таҷрибавӣ оид ба омода ва ҷорӣ намудани маҳсулоти “Агросайёҳӣ”</t>
    </r>
  </si>
  <si>
    <r>
      <t>Та</t>
    </r>
    <r>
      <rPr>
        <sz val="10"/>
        <color rgb="FF000000"/>
        <rFont val="Times New Roman Tj"/>
        <family val="1"/>
        <charset val="204"/>
      </rPr>
      <t>ҳияи хатсайрҳо ба мавзеъҳои ҷолиби шикорӣ</t>
    </r>
  </si>
  <si>
    <r>
      <t>Амалисозии самараноки</t>
    </r>
    <r>
      <rPr>
        <sz val="10"/>
        <color rgb="FF000000"/>
        <rFont val="Times New Roman Tj"/>
        <family val="1"/>
        <charset val="204"/>
      </rPr>
      <t xml:space="preserve"> имтиёзҳои пешбининамудаи соҳаи сайёҳӣ барои ҷалби бахши хусусӣ дар бунёди инфрасохтори соҳа</t>
    </r>
  </si>
  <si>
    <t>Талаботи
умумӣ ба
маблағгузорӣ (млн. сомонӣ)</t>
  </si>
  <si>
    <t>1.</t>
  </si>
  <si>
    <t>2.</t>
  </si>
  <si>
    <t>3.</t>
  </si>
  <si>
    <t>4.</t>
  </si>
  <si>
    <t>Фаъолияти субъектҳои хизматрасонии сайёҳӣ ба стандартҳои байналмилалӣ мутобиқ гардонида мешаванд</t>
  </si>
  <si>
    <t>Кумитаи рушди сайёҳӣ, Агентии стандартизатсия, метрология, сертификатсия ва нозироти савдо ва бахши хусусї</t>
  </si>
  <si>
    <t>5.</t>
  </si>
  <si>
    <t>Кумитаи рушди сайёҳӣ, Вазорати молия, Кумитаи андоз, Хадамоти гумрук ва ва мақомоти иҷроияи маҳаллии ҳокимияти давлатӣ</t>
  </si>
  <si>
    <t>6.</t>
  </si>
  <si>
    <r>
      <t>Ташкили чорабиниҳо</t>
    </r>
    <r>
      <rPr>
        <sz val="10"/>
        <color rgb="FF000000"/>
        <rFont val="Times New Roman Tj"/>
        <family val="1"/>
        <charset val="204"/>
      </rPr>
      <t xml:space="preserve"> барои намояндагони соҳаи сайёҳии Точикистон бо ҷалби коршиносони минтақавӣ ва байналмилалии соҳаи сайёҳӣ  вобаста ба ташкили дурусти ҷамъоварии омори сайёҳӣ</t>
    </r>
  </si>
  <si>
    <t>7.</t>
  </si>
  <si>
    <t>8.</t>
  </si>
  <si>
    <t>9.</t>
  </si>
  <si>
    <r>
      <t>Таъмини ра</t>
    </r>
    <r>
      <rPr>
        <sz val="10"/>
        <color rgb="FF000000"/>
        <rFont val="Times New Roman Tj"/>
        <family val="1"/>
        <charset val="204"/>
      </rPr>
      <t>қобатпазирии хизматрасониҳои сайёҳӣ дар асоси гуногунсозии сабади маҳсулоти сайёҳӣ ва бардоштани сифати онҳо аз ҷониби субъектҳои хизматрасонии сайёҳӣ</t>
    </r>
  </si>
  <si>
    <t>Фаъолияти суъбектҳои хизматрасонии сайёҳӣ дар бозори сайёҳии минтақа рақобатпазир мегарданд</t>
  </si>
  <si>
    <t>10.</t>
  </si>
  <si>
    <t>Кумитаи рушди сайёҳӣ,  Кумитаи меъморӣ ва сохтмон ва мақомоти иҷроияи маҳаллии ҳокимияти давлатӣ</t>
  </si>
  <si>
    <t>11.</t>
  </si>
  <si>
    <t>Кумитаи рушди сайёҳӣ, Кумитаи меъморӣ ва сохтмон, мақомоти иҷроияи маҳаллии ҳокимияти давлатӣ ва бахши хусусӣ</t>
  </si>
  <si>
    <t>12.</t>
  </si>
  <si>
    <t>13.</t>
  </si>
  <si>
    <t>14.</t>
  </si>
  <si>
    <t xml:space="preserve">Инфрасохтори соҳаи сайёҳӣ ташаккул ёфта, хизматрасониҳо беҳтар карда мешаванд </t>
  </si>
  <si>
    <t>Кумитаи рушди сайёҳӣ, Вазорати нақлиёт ва мақомоти иҷроияи маҳаллии ҳокимияти давлатӣ</t>
  </si>
  <si>
    <t>Кумитаи рушди сайёњї, вазорату идораҳо, маќомоти иљроияи мањаллии њокимияти давлатї, бахши хусусї ва шарикони рушд</t>
  </si>
  <si>
    <t>15.</t>
  </si>
  <si>
    <t>Кумитаи рушди сайёҳӣ, Кумитаи давлатии сармоягузорӣ ва идораи амволи давлатӣ ва бахши хусусӣ</t>
  </si>
  <si>
    <t>16.</t>
  </si>
  <si>
    <t xml:space="preserve"> Минтақаҳои озоди иқтисодӣ ба хатсайрҳои сайёҳӣ ворид мегарданд</t>
  </si>
  <si>
    <t>17.</t>
  </si>
  <si>
    <t>18.</t>
  </si>
  <si>
    <r>
      <t>Бо ма</t>
    </r>
    <r>
      <rPr>
        <sz val="10"/>
        <color rgb="FF000000"/>
        <rFont val="Times New Roman Tj"/>
        <family val="1"/>
        <charset val="204"/>
      </rPr>
      <t>қсади рушди саноати сайёҳӣ гузаронидани чорабиниҳо зери унвони «Сайёҳӣ ҳамчун тиҷорати мардумӣ»</t>
    </r>
  </si>
  <si>
    <t>19.</t>
  </si>
  <si>
    <t>20.</t>
  </si>
  <si>
    <t>21.</t>
  </si>
  <si>
    <t>Кумитаи рушди сайёҳӣ, шарикони рушд ва бахши хусусӣ</t>
  </si>
  <si>
    <t>22.</t>
  </si>
  <si>
    <t>Кумитаи рушди сайёҳӣ ва шарикони рушд</t>
  </si>
  <si>
    <t>23.</t>
  </si>
  <si>
    <t>Заминаҳои захираҳои инсонӣ ташаккул дода мешаванд</t>
  </si>
  <si>
    <t>24.</t>
  </si>
  <si>
    <t>25.</t>
  </si>
  <si>
    <t>26.</t>
  </si>
  <si>
    <r>
      <t>Ташкил ва гузаронидани мастер класс</t>
    </r>
    <r>
      <rPr>
        <sz val="10"/>
        <color rgb="FF000000"/>
        <rFont val="Times New Roman Tj"/>
        <family val="1"/>
        <charset val="204"/>
      </rPr>
      <t>ҳо барои кормандони идораи сайёҳӣ ва донишҷӯён оид ба пешбурди фаъолияти волонтёрии сайёҳӣ</t>
    </r>
  </si>
  <si>
    <t>27.</t>
  </si>
  <si>
    <t xml:space="preserve">Кумитаи рушди сайёҳӣ, Кумитаи телевизион ва радио ва шарикони рушд </t>
  </si>
  <si>
    <t>Мастер классҳо ташкил ва баргузор карда мешаванд</t>
  </si>
  <si>
    <t>28.</t>
  </si>
  <si>
    <t>Маводҳои таблиғотӣ оид ба муаррифии Тоҷикистон дар воситаҳои ахбори омма ва шабакаҳои иҷтимоии кишварҳои хориҷӣ нашр гардида, шумораи сайёҳон ба Тоҷикистон зиёд мегардад</t>
  </si>
  <si>
    <t>29.</t>
  </si>
  <si>
    <t>Ташрифи сайёҳон ба минтақаҳои сайёҳии кишвар осон мегардад</t>
  </si>
  <si>
    <t>31.</t>
  </si>
  <si>
    <t>32.</t>
  </si>
  <si>
    <t>Имкониятҳои сайёҳии ҷумҳурӣ ба намоиш гузошта мешавад</t>
  </si>
  <si>
    <t>33.</t>
  </si>
  <si>
    <t>Интернет-портали давлатї оид ба захирањои сайёњии кишвар такмил мегардад</t>
  </si>
  <si>
    <t>Кумитаи рушди сайёњї, бахши сайёњї ва шарикони рушд</t>
  </si>
  <si>
    <t>Маводҳои иттилоотӣ таъмин карда мешаванд</t>
  </si>
  <si>
    <t>36.</t>
  </si>
  <si>
    <t>Таъмини маводњои савѓотї барои ташрифи мењмонони расмии хориљї дар чорабинињои дохилию байналмилалї</t>
  </si>
  <si>
    <r>
      <t>Тањия ва нашри роњнамоњо, наќшањои хатсайрњо, маљалањо, харитањо ва дигар маълумотнома</t>
    </r>
    <r>
      <rPr>
        <sz val="10"/>
        <color rgb="FF000000"/>
        <rFont val="Times New Roman Tj"/>
        <family val="1"/>
        <charset val="204"/>
      </rPr>
      <t>ҳои сайёњї бо забонҳои давлатӣ ва хориҷӣ</t>
    </r>
  </si>
  <si>
    <t>Роњнамоњо, наќшањои хатсайрњо, маљалањо, харитањо ва дигар маълумотномаҳои сайёњї бо забонҳои давлатӣ ва хориҷӣ таҳия, нашр ва дастрас мегарданд</t>
  </si>
  <si>
    <t>37.</t>
  </si>
  <si>
    <t>Маводҳои савғотӣ бо брендҳои миллии сайёҳӣ омода гардида, таъмин мегарданд</t>
  </si>
  <si>
    <t>38.</t>
  </si>
  <si>
    <t>Филмҳои мустанад ва видеороликҳои сайёҳӣ оид ба захираҳои сайёҳӣ ҳамчун бренди миллӣ таҳия ва пахш гардида, имкониятҳои сайёҳӣ муаррифӣ мегарданд</t>
  </si>
  <si>
    <t>39.</t>
  </si>
  <si>
    <t>Донишу малакаи намояндагони воситаҳои ахбори омма дар самти сайёҳӣ баланд мегардад</t>
  </si>
  <si>
    <t>40.</t>
  </si>
  <si>
    <t xml:space="preserve"> Бренди миллии мавзеъҳои сайёҳии Тоҷикистон муаррифӣ мегардад</t>
  </si>
  <si>
    <t>41.</t>
  </si>
  <si>
    <t>Пресс турҳо ташкил ва баргузор карда мешаванд</t>
  </si>
  <si>
    <r>
      <t>Ташкили чорабиниҳо</t>
    </r>
    <r>
      <rPr>
        <sz val="10"/>
        <color rgb="FF000000"/>
        <rFont val="Times New Roman Tj"/>
        <family val="1"/>
        <charset val="204"/>
      </rPr>
      <t xml:space="preserve"> оид ба ҳифз, рушд ва истифодаи оқилонаи захираҳои табиию рекреатсионӣ ва мероси таърихию фарҳангӣ</t>
    </r>
  </si>
  <si>
    <t>Чорабиниҳо дар минтақаҳо ташкил ва баргузор карда мешаванд</t>
  </si>
  <si>
    <t>42.</t>
  </si>
  <si>
    <t>43.</t>
  </si>
  <si>
    <t>Робитаҳои сайёҳӣ байни ширкатҳои сайёҳии минтақа устувор мегардад</t>
  </si>
  <si>
    <t>Кумтаи рушди сайёҳӣ, шарикони рушд ва бахши хусусӣ</t>
  </si>
  <si>
    <t>44.</t>
  </si>
  <si>
    <t>45.</t>
  </si>
  <si>
    <t>46.</t>
  </si>
  <si>
    <r>
      <t>Та</t>
    </r>
    <r>
      <rPr>
        <sz val="10"/>
        <color rgb="FF000000"/>
        <rFont val="Times New Roman Tj"/>
        <family val="1"/>
        <charset val="204"/>
      </rPr>
      <t>ҳияи “Харитаи роҳ” доир ба рушди “Агросайёҳӣ”, бо тамаркуз ба 5 хатсайри беҳтарин дар ин самт</t>
    </r>
  </si>
  <si>
    <t>“Харитаи роҳ” доир ба рушди “Агросайёҳӣ” таҳия ва дастрас карда мешавад</t>
  </si>
  <si>
    <t>Чорабиниҳо оид ба "Агросайёҳӣ" ташкил ва гузаронидамешаванд</t>
  </si>
  <si>
    <t>“Нақшаи маҳаллии рушди сайёҳӣ” таҳия гардида,  маҳсулоти “Агросайёҳӣ”  омода мегарданд</t>
  </si>
  <si>
    <r>
      <t>Та</t>
    </r>
    <r>
      <rPr>
        <sz val="10"/>
        <color rgb="FF000000"/>
        <rFont val="Times New Roman Tj"/>
        <family val="1"/>
        <charset val="204"/>
      </rPr>
      <t>ҳияи “Харитаи роҳ” доир ба рушди “Экосайёҳӣ” дар Тоҷикистон</t>
    </r>
  </si>
  <si>
    <t xml:space="preserve"> “Харитаи роҳ”  таҳия гардида,  “Экосайёҳӣ” дар Тоҷикистон рушд мегардад</t>
  </si>
  <si>
    <r>
      <t>Ташкил ва гузаронидани чорабиниҳо</t>
    </r>
    <r>
      <rPr>
        <sz val="10"/>
        <color rgb="FF000000"/>
        <rFont val="Times New Roman Tj"/>
        <family val="1"/>
        <charset val="204"/>
      </rPr>
      <t xml:space="preserve"> доир ба рушди “Экосайёҳӣ” дар сатҳи ҷумҳурӣ ва маҳаллӣ</t>
    </r>
  </si>
  <si>
    <t>На кам аз 5 чорабиниҳо доир ба рушди “Экосайёҳӣ” дар сатҳи ҷумҳурӣ ва маҳаллӣ ташкил ва баргузор мегарданд</t>
  </si>
  <si>
    <r>
      <t>Та</t>
    </r>
    <r>
      <rPr>
        <sz val="10"/>
        <color rgb="FF000000"/>
        <rFont val="Times New Roman Tj"/>
        <family val="1"/>
        <charset val="204"/>
      </rPr>
      <t>ҳияи нақшаҳои рушди сайёҳӣ барои шаҳру ноҳияҳои интихобшуда оид ба омода ва ҷорӣ намудани маҳсулот бо тамаркуз ба “Экосайёҳӣ”</t>
    </r>
  </si>
  <si>
    <t>Нақшаҳои рушди сайёҳӣ барои шаҳру ноҳияҳои интихобшуда таҳия ва тасдиқ гардида,  маҳсулот бо тамаркуз ба “Экосайёҳӣ”  омода мегардад</t>
  </si>
  <si>
    <t>На кам аз 10 хатсайрҳо ба мавзеъҳои ҷолиби шикорӣ таҳия ва пешниҳод мегарданд</t>
  </si>
  <si>
    <r>
      <t>Та</t>
    </r>
    <r>
      <rPr>
        <sz val="10"/>
        <color rgb="FF000000"/>
        <rFont val="Times New Roman Tj"/>
        <family val="1"/>
        <charset val="204"/>
      </rPr>
      <t>ҳия ва нашри маводҳои иттилоотию тарғиботӣ оид ба сайёҳии шикор</t>
    </r>
  </si>
  <si>
    <t>Маводҳои иттилоотию тарғиботӣ оид ба сайёҳии шикор таҳия, нашр ва дастрас мегарданд</t>
  </si>
  <si>
    <r>
      <t>Та</t>
    </r>
    <r>
      <rPr>
        <sz val="10"/>
        <color rgb="FF000000"/>
        <rFont val="Times New Roman Tj"/>
        <family val="1"/>
        <charset val="204"/>
      </rPr>
      <t>ҳия намудани "Харитаи роҳ"  оид ба рушди ҳамкории ташкилотҳои тиббӣ ва осоишгоҳҳо бо операторони сайёҳӣ</t>
    </r>
  </si>
  <si>
    <t xml:space="preserve"> "Харитаи роҳ"  таҳия гардида, ҳамкории ташкилотҳои тиббӣ ва осоишгоҳҳо бо операторони сайёҳӣ рушд мегардад</t>
  </si>
  <si>
    <r>
      <t>Та</t>
    </r>
    <r>
      <rPr>
        <sz val="10"/>
        <color rgb="FF000000"/>
        <rFont val="Times New Roman Tj"/>
        <family val="1"/>
        <charset val="204"/>
      </rPr>
      <t>ҳияи хатсайрҳо ба мавзеъҳои истироҳатию табобатӣ</t>
    </r>
  </si>
  <si>
    <t>На кам аз 10  хатсайрҳо ба мавзеъҳои истироҳатию табобатӣ таҳия ва пешниҳод мегарданд</t>
  </si>
  <si>
    <r>
      <t>Та</t>
    </r>
    <r>
      <rPr>
        <sz val="10"/>
        <color rgb="FF000000"/>
        <rFont val="Times New Roman Tj"/>
        <family val="1"/>
        <charset val="204"/>
      </rPr>
      <t>ҳия ва нашри маводҳои таблиғотӣ оид ба сайёҳии солимгардонию табобатӣ</t>
    </r>
  </si>
  <si>
    <t>Маводҳои таблиғотӣ оид ба сайёҳии солимгардонию табобатӣ таҳия, нашр ва дастрас мегарданд</t>
  </si>
  <si>
    <t>47.</t>
  </si>
  <si>
    <t>48.</t>
  </si>
  <si>
    <t>49.</t>
  </si>
  <si>
    <r>
      <t xml:space="preserve">Мусоидат ба бунёди </t>
    </r>
    <r>
      <rPr>
        <sz val="10"/>
        <color rgb="FF000000"/>
        <rFont val="Times New Roman Tj"/>
        <family val="1"/>
        <charset val="204"/>
      </rPr>
      <t>истироҳатгоҳҳо ва меҳмонхонаҳои замонавӣ дар шаҳру ноҳияҳои ҷумҳурӣ ва таъмини маводҳои иттилоотию тарғиботӣ</t>
    </r>
  </si>
  <si>
    <r>
      <t>Мусоидат ба тармиму та</t>
    </r>
    <r>
      <rPr>
        <sz val="10"/>
        <color rgb="FF000000"/>
        <rFont val="Times New Roman Tj"/>
        <family val="1"/>
        <charset val="204"/>
      </rPr>
      <t>ҷдид ва бунёди иншооти безарар дар назди кӯлу дарёҳо, обанборҳои зебоманзари кишвар бо дарназардошти таъмини бехатарии экологӣ ва таъмини маводҳои иттилоотию тарғиботӣ</t>
    </r>
  </si>
  <si>
    <r>
      <t>Мусоидат ба сохтмони таваќќуф</t>
    </r>
    <r>
      <rPr>
        <sz val="10"/>
        <color rgb="FF000000"/>
        <rFont val="Times New Roman Tj"/>
        <family val="1"/>
        <charset val="204"/>
      </rPr>
      <t>гоњњо барои сайёњон бо фарогирии хӯроки тезтайёр, ташноб, шустушўйгоњ, љои дамгирї ва ѓайра, ба таври доимї таъмин намудани вазъи хуби санитарию эпидемиологї ва экологї дар инфрасохтори минтаќањо ва шоњроњњои сайёњї</t>
    </r>
  </si>
  <si>
    <r>
      <t>Баргузор намудани озмун</t>
    </r>
    <r>
      <rPr>
        <sz val="10"/>
        <color rgb="FF000000"/>
        <rFont val="Times New Roman Tj"/>
        <family val="1"/>
        <charset val="204"/>
      </rPr>
      <t>ҳо дар самти муаррифии имкониятҳои сайёҳии Тоҷикистон</t>
    </r>
  </si>
  <si>
    <r>
      <t>Та</t>
    </r>
    <r>
      <rPr>
        <sz val="10"/>
        <color rgb="FF000000"/>
        <rFont val="Times New Roman Tj"/>
        <family val="1"/>
        <charset val="204"/>
      </rPr>
      <t>ҳия ва нашри маводҳои таблиғотӣ оид ба муаррифии Тоҷикистон дар воситаҳои ахбори омма ва шабакаҳои иҷтимоӣ</t>
    </r>
  </si>
  <si>
    <t>Шарикони рушд</t>
  </si>
  <si>
    <t>Кумитаи рушди сайёҳӣ, Вазорати фарҳанг ва мақомоти иҷроияи маҳаллии ҳокимияти давлатӣ</t>
  </si>
  <si>
    <t>Лоиҳаи рушди иқтисодиёти деҳот (Бонки Ҷаҳонӣ)</t>
  </si>
  <si>
    <t>План мероприятий по реализации Стратегии развития туризма в Республике Таджикистан на период до 2030 года на 2023-2026 годы</t>
  </si>
  <si>
    <t>Мероприятия</t>
  </si>
  <si>
    <t xml:space="preserve">Ожидаемые 
результаты
</t>
  </si>
  <si>
    <t>Исполнители</t>
  </si>
  <si>
    <t>Партнеры</t>
  </si>
  <si>
    <t xml:space="preserve">Срок вы-полнения
(годы)
</t>
  </si>
  <si>
    <t>Источник финансирования</t>
  </si>
  <si>
    <t>Частный сектор</t>
  </si>
  <si>
    <t>Партнеры по развитию</t>
  </si>
  <si>
    <r>
      <t xml:space="preserve">Стандартизация деятельности </t>
    </r>
    <r>
      <rPr>
        <sz val="10"/>
        <rFont val="Times New Roman Tj"/>
        <family val="1"/>
        <charset val="204"/>
      </rPr>
      <t>курортов</t>
    </r>
    <r>
      <rPr>
        <sz val="10"/>
        <color theme="1"/>
        <rFont val="Times New Roman Tj"/>
        <family val="1"/>
        <charset val="204"/>
      </rPr>
      <t>, гостиниц, пансионатов, санаториев и других туристических места в населенных пунктах</t>
    </r>
  </si>
  <si>
    <t>Деятельность субъектов туристических услуг будут соответсвовать к международным стандартам</t>
  </si>
  <si>
    <t>Комитет по развитию туризма, Агентство по стандартизации, метрологии, сертификации и торговой инспекции и частный сектор</t>
  </si>
  <si>
    <t>Организация мероприятий для представителей сферы туризмаТаджикистана с привлечением региональных и международных экспертов в сфере туризма, связанных с правильной организацией сбора статистики туризма</t>
  </si>
  <si>
    <t>Будет уточнен порядок статистического учета сферы и полностью определен размер доходов сферы туризма в экономику</t>
  </si>
  <si>
    <t xml:space="preserve">Комитет по развитию туризма, Агентство по статистике и Пограничные войска Государственного комитета национальной безопастности </t>
  </si>
  <si>
    <t xml:space="preserve">Комитет по развитию
туризма, частный
сектор и партнёры
по развитию
</t>
  </si>
  <si>
    <t>Поддержка строительства современных санаториев и гостиниц в городах и районах республики и обеспечение информационными и рекламными материалами</t>
  </si>
  <si>
    <t xml:space="preserve"> Туристические объекты построются по современным требованиям</t>
  </si>
  <si>
    <t>Комитет по развитию туризма, Комитет по архитектуре и строительству и местные исполнительные органы государственной власти</t>
  </si>
  <si>
    <t>Поддержка реконструкции и строительства безвредных сооружений вблизи озер и рек, красивых водоемов страны с учетом обеспечения экологической безопасности и предоставления информационно-рекламных материалов</t>
  </si>
  <si>
    <t>В целях повышения качества обслуживания в туристических зонах используются благоприятные условия для отдыха и развлечений</t>
  </si>
  <si>
    <r>
      <t>Развитие инфраструктуры исторических памятников и туристических объектов Горно-Бадахшанской автономной области и Хатлонской области</t>
    </r>
    <r>
      <rPr>
        <sz val="10"/>
        <color rgb="FF000000"/>
        <rFont val="Times New Roman Tj"/>
        <family val="1"/>
        <charset val="204"/>
      </rPr>
      <t>н</t>
    </r>
  </si>
  <si>
    <t>Услуга будет улучшен на территории исторических памятников и туристических объектов</t>
  </si>
  <si>
    <t>Комитет по развитию туризма, Министерство культуры и местные исполнительные органы государственной власти</t>
  </si>
  <si>
    <t>Комитет по развитию туризма, Министерство транспорта и местные исполнительные органы государственной власти</t>
  </si>
  <si>
    <t>Развивается инфраструктура сферы туризма и улучшаются услуги</t>
  </si>
  <si>
    <t>Развивается  дорожная инфраструктура</t>
  </si>
  <si>
    <t>Комитет по развитию туризма, Государственный комитет по инвестициям и управлению государственным  имуществом и частный сектор</t>
  </si>
  <si>
    <t>Разработка инвестиционных проектов по строительству и благоустройству туристической инфраструктуры и представление инвесторам</t>
  </si>
  <si>
    <t>Интерес инвесторов к сферы туризма страны будет повышен</t>
  </si>
  <si>
    <t>Свободные экономические зоны выходят на туристические маршруты</t>
  </si>
  <si>
    <t>В целях развития сферы туризма проведение мероприятий под названием «Туризм как народное дело»</t>
  </si>
  <si>
    <t>Повышается мотивация населения к сфере туризма как приоритетному направлению</t>
  </si>
  <si>
    <t>Комитет по развитию туризма, партнеры по развитию и частный сектор</t>
  </si>
  <si>
    <t xml:space="preserve">Комитет по развитию туризма и партнеры по развитию </t>
  </si>
  <si>
    <t>Ташкили курсњои омўзишї байни кормандони субъектњои хизматрасонии сайёњї дар шаҳру ноҳияҳо</t>
  </si>
  <si>
    <t>Сатҳи тахассуснокии кормандони субъектҳои хизматрасонии сайёҳӣ баланд бардошта мешавад</t>
  </si>
  <si>
    <r>
      <t>Гузаронидани чорабиниҳои сатњи љумњуриявї ва мањаллї бо иштироки роњбарияти муассисањои та</t>
    </r>
    <r>
      <rPr>
        <sz val="10"/>
        <color rgb="FF000000"/>
        <rFont val="Times New Roman Tj"/>
        <family val="1"/>
        <charset val="204"/>
      </rPr>
      <t>ҳсилоти миёна ва олии касбии Ҷумҳурии Тоҷикистон, субъектњои хизматрасонии  сайёњї оид ба масъалањои рушди самараноки фаъолияти сайёњї</t>
    </r>
  </si>
  <si>
    <t>Развивается основы человеческих ресурсов</t>
  </si>
  <si>
    <t xml:space="preserve">Повышается мотивация профессионалов в сфере туризма </t>
  </si>
  <si>
    <t>Специалисты туристического ведомства проходят повышение квалификации</t>
  </si>
  <si>
    <t>Организация и проведение мастер-классов для сотрудников туристического ведомства и студентов по популяризации волонтерской деятельности в сфере туризма</t>
  </si>
  <si>
    <t>Организуются и проводятся мастер-классы</t>
  </si>
  <si>
    <t xml:space="preserve">Комитет по развитию туризма, Комитет по телевидению и радио и партнеры по развитию </t>
  </si>
  <si>
    <r>
      <t>Баргузор ва иштирок намудан дар турҳои иттилоотии  (инфотур</t>
    </r>
    <r>
      <rPr>
        <sz val="10"/>
        <color rgb="FF000000"/>
        <rFont val="Times New Roman Tj"/>
        <family val="1"/>
        <charset val="204"/>
      </rPr>
      <t>ҳои) сайёҳӣ дар дохил ва хориҷи кишвар</t>
    </r>
  </si>
  <si>
    <t xml:space="preserve"> Турҳои иттилоотии  (инфотурҳои) сайёҳӣ ташкил ва баргузор карда мешаванд</t>
  </si>
  <si>
    <t>Разработка новых туристических маршрутов в туристических зонах страны</t>
  </si>
  <si>
    <t>Организация туристических выставок с участием отечественных и зарубежных туристических компании, санаторно-курортных учреждений, гостиниц, авиакомпаний и туристических компаний</t>
  </si>
  <si>
    <t>Будут представлены туристические возможности республики</t>
  </si>
  <si>
    <t>Разработка и сопровождение государственного интернет-портала по туристическим ресурсам страны и другой необходимой информации</t>
  </si>
  <si>
    <t>Комитет по развитию туризма, сектор туризма и партнеры по развитию</t>
  </si>
  <si>
    <t>Обеспечиваются информационные материалы</t>
  </si>
  <si>
    <t>Комитет по развитию туризма и партнеры по развитию</t>
  </si>
  <si>
    <t>Разработка и издание путеводителей, маршрутов, журналов, карт и другой туристической информации на национальном и иностранных языках</t>
  </si>
  <si>
    <t>Путеводители, маршруты, журналы, карты и другая туристическая информация разрабатываются, издаются и будут доступны на национальном и иностранных языках</t>
  </si>
  <si>
    <t>Обеспечение сувениров к визиту официальных иностранных гостей на отечественных и международных мероприятиях</t>
  </si>
  <si>
    <t>Сувениры готовятся и обеспечиваются с национальными туристическими брендами</t>
  </si>
  <si>
    <t>Разработка и трансляция документальных фильмов и туристических видеороликов о  туристических ресурсах как национальный бренд</t>
  </si>
  <si>
    <t>Документальные фильмы и туристические видеоролики о туристических ресурсах производятся и транслируются как национальный бренд и будут  представлены туристические возможности</t>
  </si>
  <si>
    <r>
      <t>Гузаронидани давра</t>
    </r>
    <r>
      <rPr>
        <sz val="10"/>
        <color rgb="FF000000"/>
        <rFont val="Times New Roman Tj"/>
        <family val="1"/>
        <charset val="204"/>
      </rPr>
      <t>ҳои омузишӣ барои намояндагони воситаҳои ахбори омма оид ба баланд бардоштани донишу малакаи онҳо дар самти сайёҳӣ</t>
    </r>
  </si>
  <si>
    <t>Будет представлен национальный бренд туристических достопримечательностей Таджикистана</t>
  </si>
  <si>
    <t xml:space="preserve"> Организация пресс-туров в регионы республики</t>
  </si>
  <si>
    <t>Организуются и проводятся пресс-туры</t>
  </si>
  <si>
    <t>Организация мероприятий по охране, развитию и рациональному использованию природно-рекреационных ресурсов и историко-культурного наследия</t>
  </si>
  <si>
    <t>Мероприятия организуются и проводятся в регионах</t>
  </si>
  <si>
    <t>Туристические связи между туристическими компаниями регионах будут укрепляться</t>
  </si>
  <si>
    <t>Туристические возможности Таджикистана представляются все больше и появляются новые рынки для привлечения туристов</t>
  </si>
  <si>
    <t>Разработка «Дорожной карты» по развитию «Агротуризма» с акцентом на 5 лучших маршрутов в этом направлении</t>
  </si>
  <si>
    <t>Организуются и проводятся мероприятия по «Агротуризму»</t>
  </si>
  <si>
    <t>Разработка «Дорожной карты» по развитию «Экотуризма» в Таджикистане</t>
  </si>
  <si>
    <t>Будет разработана «Дорожная карта» и развивается «Экотуризм» в Таджикистан</t>
  </si>
  <si>
    <t>Разработка планов развития туризма для выбранных городов и районов для подготовки и внедрения продуктов с акцентом на «Экотуризм»</t>
  </si>
  <si>
    <t>Разработка маршрутов к интересным местам охоты</t>
  </si>
  <si>
    <t>Разработка и издание информационно-рекламных материалов по охотничьему туризму</t>
  </si>
  <si>
    <t>Будут разработаны, изданы и доступны информационные и рекламные материалы по охотничьему туризму</t>
  </si>
  <si>
    <t>Разработка «Дорожной карты» по развитию сотрудничества медицинских организаций и санаториев с туроператорами</t>
  </si>
  <si>
    <t>Разработка маршрутов к местам отдыха и лечения</t>
  </si>
  <si>
    <t>Разработка и публикация рекламных материалов по оздоровительному и медицинскому туризму</t>
  </si>
  <si>
    <t>Будут разработаны, опубликованы и доступны рекламные материалы по оздоровительному и медицинскому туризму</t>
  </si>
  <si>
    <t>Итого:</t>
  </si>
  <si>
    <t>Всего:</t>
  </si>
  <si>
    <t>Широко реализуются налоговые и таможенные льготы и возрастает интерес частного  сектора    к деятельности туристического направления</t>
  </si>
  <si>
    <t xml:space="preserve">Проведение исследований по   специальным
туристическим сезонам (зима, весна, лето и осень) в аэропортах    и на переходах
государственной границы
</t>
  </si>
  <si>
    <t>Деятельность субъектов туристических услуг становится более конкурентоспособной на туристическом рынке региона</t>
  </si>
  <si>
    <t>Обеспечение конкурентоспособности туристических услуг на основе диверсификации корзины туристических продуктов и повышения их качества субъектами туристических услуг</t>
  </si>
  <si>
    <t xml:space="preserve"> Организация обучающих курсов для работников субъектов туристических услуг в городах и районах</t>
  </si>
  <si>
    <t>Будет повышен уровень квалификации работников субъектов туристических услуг</t>
  </si>
  <si>
    <t>Организация и участие в туристическо-информационных турах по стране и за рубежом</t>
  </si>
  <si>
    <t>Туристическо-информационные туры организуются и проводятся</t>
  </si>
  <si>
    <t>Государственный интернет-портал о туристических ресурсах страны совершенствуется</t>
  </si>
  <si>
    <r>
      <t>Такмил ва нигоњдории интернет-портали давлатї</t>
    </r>
    <r>
      <rPr>
        <sz val="10"/>
        <color rgb="FF000000"/>
        <rFont val="Times New Roman Tj"/>
        <family val="1"/>
        <charset val="204"/>
      </rPr>
      <t xml:space="preserve"> оид ба захирањои сайёњии кишвар ва дигар маълумотњои зарурї</t>
    </r>
  </si>
  <si>
    <t xml:space="preserve">Определяется привлекательность туристической продукции и корзины туристической продукции Таджикистана
</t>
  </si>
  <si>
    <t>Имтиёзҳои андозию гумрукӣ ба таври васеъ амалӣ гардида, ҳавасмандии бахши хусусӣ барои фаъолият дар самти сайёҳӣ зиёд мешавад</t>
  </si>
  <si>
    <t xml:space="preserve">Замима ба қарори Ҳукумати 
Ҷумҳурии Тоҷикистон
аз «__» ________ соли 2022, №___
</t>
  </si>
  <si>
    <t>1. ТАКМИЛИ НИЗОМИ ИДОРАКУНИИ СОҲАИ САЙЁҲӢ</t>
  </si>
  <si>
    <t>Кумитаи рушди сайёҳӣ</t>
  </si>
  <si>
    <t>Кумитаи рушди сайёҳӣ,  Қӯшунҳои сарҳадии Кумитаи давлатии амнияти миллӣ ва Агентии омор</t>
  </si>
  <si>
    <t>5. МАРКЕТИНГ ВА ПЕШБУРДИ МАҲСУЛОТИ САЙЁҲӢ ТАВАССУТИ ИШТИРОК ДАР НАМОИШГОҲҲОИ САТҲИ БАЙНАЛМИЛАЛӢ</t>
  </si>
  <si>
    <t>6. ТАШАККУЛИ МАҲСУЛОТ ВА ХИЗМАТРАСОНИҲОИ САЙЁҲӢ ДАР САМТҲОИ АФЗАЛИЯТНОКИ СОҲА</t>
  </si>
  <si>
    <t>4. МУАРРИФИИ ЗАХИРАҲОИ САЙЁҲӢ ҲАМЧУН БРЕНДИ МИЛЛӢ ВА ТАЪМИНИ ИТТИЛООТИИ СОҲАИ САЙЁҲӢ</t>
  </si>
  <si>
    <t>3. ТАҚВИЯТИ НЕРӮИ КАДРИИ СОҲАИ САЙЁҲӢ</t>
  </si>
  <si>
    <r>
      <t>Мусоидат ба таъмини иштироки намояндагони мақоми ваколатдори давлатӣ дар соҳаи сайёҳӣ ва ширкат</t>
    </r>
    <r>
      <rPr>
        <sz val="10"/>
        <color rgb="FF000000"/>
        <rFont val="Times New Roman Tj"/>
        <family val="1"/>
        <charset val="204"/>
      </rPr>
      <t>ҳои сайёҳӣ дар чорабиниҳои байналмилалии сайёҳӣ ва ташкили гӯшаи сайёҳӣ</t>
    </r>
  </si>
  <si>
    <r>
      <t>Ташкил ва гузаронидани чорабиниҳо</t>
    </r>
    <r>
      <rPr>
        <sz val="10"/>
        <color rgb="FF000000"/>
        <rFont val="Times New Roman Tj"/>
        <family val="1"/>
        <charset val="204"/>
      </rPr>
      <t xml:space="preserve"> доир ба рушди “Агросайёҳӣ” дар сатҳи ҷумҳурӣ ва маҳаллӣ</t>
    </r>
  </si>
  <si>
    <t xml:space="preserve">Сарфароз гардонидани ғолибони љоизаи Њукумати Љумњурии Тољикистон дар соњаи сайёњї </t>
  </si>
  <si>
    <t>Ғолибони ҷоизаи Њукумати Љумњурии Тољикистон дар соњаи сайёњї  сарфароз гардонида мешаванд</t>
  </si>
  <si>
    <t>Ба Қонуни Ҷумҳурии Тоҷикистон "Дар бораи сайёҳӣ", Стратегияи рушди сайёҳӣ дар Ҷумҳурии Тоҷикистон барои давраи то соли 2030 ва дигар санадҳои меъёрии ҳуқуқии танзимкунадаи соҳаи сайёҳӣ тағйиру иловаҳо ворид карда мешаванд</t>
  </si>
  <si>
    <r>
      <t xml:space="preserve">Мусоидат ба бунёди инфрасохтори сайёҳӣ </t>
    </r>
    <r>
      <rPr>
        <sz val="10"/>
        <color rgb="FF000000"/>
        <rFont val="Times New Roman Tj"/>
        <family val="1"/>
        <charset val="204"/>
      </rPr>
      <t>ва ташкили ҳоумстейҳо (ҳуҷраҳои оилавии меҳмонпазирӣ) дар Вилояти Мухтори Кӯҳистони Бадахшон ва вилояти Хатлон</t>
    </r>
  </si>
  <si>
    <r>
      <t>Баргузор намудани форум</t>
    </r>
    <r>
      <rPr>
        <sz val="10"/>
        <color rgb="FF000000"/>
        <rFont val="Times New Roman Tj"/>
        <family val="1"/>
        <charset val="204"/>
      </rPr>
      <t>ҳои саёҳативу тиҷоратӣ бо кишварҳои минтақаи Осиёи Марказӣ ва Иттиҳодияи Давлатҳои Мустақил</t>
    </r>
  </si>
  <si>
    <t>2. САНОАТИКУНОНИИ БОСУРЪАТИ СОҲАИ САЙЁҲӢ</t>
  </si>
  <si>
    <r>
      <t>Гузаронидани та</t>
    </r>
    <r>
      <rPr>
        <sz val="10"/>
        <color rgb="FF000000"/>
        <rFont val="Times New Roman Tj"/>
        <family val="1"/>
        <charset val="204"/>
      </rPr>
      <t>ҳқиқоти сайёҳони дохилӣ ва хориҷӣ, муайян намудани хусусияти сайёҳон ва ҷорӣ намудани низоми ёридиҳандаи омори сайёҳӣ (Tourism Satellite Accounts) тибқи талаботи Созмони умумиҷаҳонии сайёҳии Созмони Милали Муттаҳид</t>
    </r>
  </si>
  <si>
    <t>Низоми ёридиҳандаи омори сайёҳӣ (Tourism Satellite Accounts) тибқи талаботи Созмони умумиҷаҳонии сайёҳии Созмони Милали Муттаҳид амалӣ мегардад</t>
  </si>
  <si>
    <t>Комитет по развитию туризма и частный сектор</t>
  </si>
  <si>
    <t>Кумитаи рушди сайёҳӣ ва бахши хусусӣ</t>
  </si>
  <si>
    <r>
      <t xml:space="preserve">Кумитаи рушди сайёҳӣ, </t>
    </r>
    <r>
      <rPr>
        <sz val="10"/>
        <color rgb="FF000000"/>
        <rFont val="Times New Roman Tj"/>
        <family val="1"/>
        <charset val="204"/>
      </rPr>
      <t>шарикони рушд ва бахши хусусӣ</t>
    </r>
  </si>
  <si>
    <t>Кумитаи рушди сайёҳӣ ва мақомоти иҷроияи маҳаллии ҳокимияти давлатӣ</t>
  </si>
  <si>
    <t>Кумитаи рушди сайёҳӣ ва  мақомоти иҷроияи маҳаллии ҳокимияти давлатӣ</t>
  </si>
  <si>
    <t>Кумитаи рушди сайёҳӣ  ва  мақомоти иҷроияи маҳаллии ҳокимияти давлатӣ</t>
  </si>
  <si>
    <r>
      <t>Кумитаи рушди сайёҳӣ</t>
    </r>
    <r>
      <rPr>
        <sz val="10"/>
        <color rgb="FF000000"/>
        <rFont val="Times New Roman Tj"/>
        <family val="1"/>
        <charset val="204"/>
      </rPr>
      <t>, мақомоти иҷроияи маҳаллии ҳокимияти давлатӣ ва ширкатҳои сайёҳӣ</t>
    </r>
  </si>
  <si>
    <r>
      <t>Кумитаи рушди сайёҳӣ,</t>
    </r>
    <r>
      <rPr>
        <sz val="10"/>
        <color rgb="FFFF0000"/>
        <rFont val="Times New Roman Tj"/>
        <family val="1"/>
        <charset val="204"/>
      </rPr>
      <t xml:space="preserve"> </t>
    </r>
    <r>
      <rPr>
        <sz val="10"/>
        <color rgb="FF000000"/>
        <rFont val="Times New Roman Tj"/>
        <family val="1"/>
        <charset val="204"/>
      </rPr>
      <t>мақомоти иҷроияи маҳаллии ҳокимияти давлатӣ ва ширкатҳои сайёҳӣ</t>
    </r>
  </si>
  <si>
    <r>
      <t xml:space="preserve">Кумитаи рушди сайёҳӣ, </t>
    </r>
    <r>
      <rPr>
        <sz val="10"/>
        <color rgb="FF000000"/>
        <rFont val="Times New Roman Tj"/>
        <family val="1"/>
        <charset val="204"/>
      </rPr>
      <t>мақомоти иҷроияи маҳаллии ҳокимияти давлатӣ ва ширкатҳои сайёҳӣ</t>
    </r>
  </si>
  <si>
    <t>Кумитаи рушди сайёҳӣ, мақомоти иҷроияи маҳаллии ҳокимияти давлатӣ ва ширкатҳои сайёҳӣ</t>
  </si>
  <si>
    <r>
      <t>Кумитаи рушди сайёҳӣ,</t>
    </r>
    <r>
      <rPr>
        <sz val="10"/>
        <color rgb="FF000000"/>
        <rFont val="Times New Roman Tj"/>
        <family val="1"/>
        <charset val="204"/>
      </rPr>
      <t>мақомоти иҷроияи маҳаллии ҳокимияти давлатӣ ва ширкатҳои сайёҳӣ</t>
    </r>
  </si>
  <si>
    <r>
      <t xml:space="preserve">Кумитаи рушди сайёҳӣ, </t>
    </r>
    <r>
      <rPr>
        <sz val="10"/>
        <color rgb="FF000000"/>
        <rFont val="Times New Roman Tj"/>
        <family val="1"/>
        <charset val="204"/>
      </rPr>
      <t xml:space="preserve"> мақомоти иҷроияи маҳаллии ҳокимияти давлатӣ ва ширкатҳои сайёҳӣ</t>
    </r>
  </si>
  <si>
    <r>
      <t xml:space="preserve">Кумитаи рушди сайёҳӣ, </t>
    </r>
    <r>
      <rPr>
        <sz val="10"/>
        <color rgb="FFFF0000"/>
        <rFont val="Times New Roman Tj"/>
        <family val="1"/>
        <charset val="204"/>
      </rPr>
      <t xml:space="preserve"> </t>
    </r>
    <r>
      <rPr>
        <sz val="10"/>
        <color rgb="FF000000"/>
        <rFont val="Times New Roman Tj"/>
        <family val="1"/>
        <charset val="204"/>
      </rPr>
      <t>мақомоти иҷроияи маҳаллии ҳокимияти давлатӣ ва ширкатҳои сайёҳӣ</t>
    </r>
  </si>
  <si>
    <t>Комитет по развитию туризма,  Пограничные войска Государственного комитета национальной безопастности и Агентство по статистике</t>
  </si>
  <si>
    <t>Содействие в обеспечении участия представителей уполномоченного государственного органа в сфере туризма и туристических компаний в международных туристических мероприятиях и организации туристского уголка</t>
  </si>
  <si>
    <t>30.</t>
  </si>
  <si>
    <t>35.</t>
  </si>
  <si>
    <t>Комитет по развитию туризма и местные исполнительные органы государственной власти</t>
  </si>
  <si>
    <t>Комитет по развитию туризма,  местные исполнительные органы государственной власти и туристические компании</t>
  </si>
  <si>
    <t>Комитет по развитию туризма, местные исполнительные органы государственной власти и туристические компании</t>
  </si>
  <si>
    <t>Проведение исследований по отечественным и иностранным туристам, определение характеристик туристов и внедрение системы поддержки статистики туризма (Tourism Satellite Accounts) в соответствии с требованиями Всемирной туристической организации Организации Объединенных Наций</t>
  </si>
  <si>
    <t>1. СОВЕРШЕНСТВОВАНИЕ СИСТЕМЫ УПРАВЛЕНИЯ СФЕРЫ ТУРИЗМА</t>
  </si>
  <si>
    <t>2. БЫСТРАЯ ИНДУСТРИАЛИЗАЦИЯ СФЕРЫ ТУРИЗМА</t>
  </si>
  <si>
    <t>4. ПРЕЗЕНТАЦИЯ ТУРИСТИЧЕСКИХ РЕСУРСОВ КАК НАЦИОНАЛЬНОГО БРЕНДА И ИНФОРМАЦИОННОЕ ОБЕСПЕЧЕНИЕ СФЕРЫ ТУРИЗМА</t>
  </si>
  <si>
    <t>5. МАРКЕТИНГ И ПРОДВИЖЕНИЕ ТУРИСТИЧКОГО ПРОДУКТА ЧЕРЕЗ УЧАСТИЕ В МЕЖДУНАРОДНЫХ ВЫСТАВКАХ</t>
  </si>
  <si>
    <t>6.РАЗВИТИЕ ТУРИСТИЧЕСКИХ ПРОДУКТОВ И УСЛУГ ПО ПРИОРИТЕТНЫМ НАПРАВЛЕНИЯМ СФЕРЫ</t>
  </si>
  <si>
    <t>Повышение квалификации специалистов туристического ведомства в развитых туристических странах (обучающие курсы и семинары)</t>
  </si>
  <si>
    <t xml:space="preserve">Такмили санадҳои меъёрии ҳуқуқии соњаи сайёњї </t>
  </si>
  <si>
    <t>Такмили ихтисоси мутахассисони идораи сайёҳӣ дар давлатҳои пешрафтаи сайёҳӣ (курсҳо ва семинарҳои омӯзишӣ)</t>
  </si>
  <si>
    <t>Кумитаи рушди сайёҳӣ, мақомоти иҷроияи маҳаллии ҳокимияти давлатӣ, шарикони рушд ва бахши хусусӣ</t>
  </si>
  <si>
    <t>Комитет по развитию туризма,  местные исполнительные органы государственной власти, партнеры по развитию и частный сектор</t>
  </si>
  <si>
    <t>Кумитаи рушди сайёҳӣ, мақомоти иҷроияи маҳаллии ҳокимияти давлатӣ,  шарикони рушд ва бахши хусусӣ</t>
  </si>
  <si>
    <t>Комитет по развитию туризма и  местные исполнительные органы государственной властир</t>
  </si>
  <si>
    <t>Комитет по развитию туризма, Комитет по телевидению и радио,  местные исполнительные органы государственной власти и частный сектор</t>
  </si>
  <si>
    <t>Кумитаи рушди сайёҳӣ, Кумитаи телевизион ва радио, мақомоти иҷроияи маҳаллии ҳокимияти давлатӣ ва бахши хусусӣ</t>
  </si>
  <si>
    <t xml:space="preserve">Кумитаи рушди сайёҳӣ, мақомоти иҷроияи маҳаллии ҳокимияти давлатӣ, ассотсиатсияҳо ва ширкатҳои сайёҳӣ </t>
  </si>
  <si>
    <t>Комитет по развитию туризма, местные исполнительные органы государственной власти, туристические ассоциации и компании</t>
  </si>
  <si>
    <t>Кумитаи рушди сайёҳӣ, мақомоти иҷроияи маҳаллии ҳокимияти давлатӣ, бахши хусусӣ ва шарикони рушд</t>
  </si>
  <si>
    <t>Комитет по развитию туризма,  местные исполнительные органы государственной власти,  частный сектор и партнеры по развитию</t>
  </si>
  <si>
    <t>Кумитаи рушди сайёҳӣ, мақомоти иҷроияи маҳаллии ҳокимияти давлатӣ ва шарикони рушд</t>
  </si>
  <si>
    <t>Комитет по развитию туризма, местные исполнительные органы государственной власти и партнеры по развитию</t>
  </si>
  <si>
    <t>Кумитаи рушди сайёҳӣ, Вазорати корҳои хориҷӣ, мақомоти иҷроияи маҳаллии ҳокимияти давлатӣ, бахши хусусӣ ва шарикони рушд</t>
  </si>
  <si>
    <t>Комитет по развитию туризма, Министерство иностранных дел, местные исполнительные органы государственной власти,  частный сектор и партнеры по развитию</t>
  </si>
  <si>
    <t>Ташкили муколама ва шарикии давлат ва бахши хусусї дар соњаи сайёњї</t>
  </si>
  <si>
    <t xml:space="preserve">Комитет по развитию туризма, Министерство финансов, Налоговый комитет, Таможенная служба и местные исполнительные
органы государственной власти
</t>
  </si>
  <si>
    <t>Организация региональных конференций по представлению национального бренда туристических достопримечательностей Таджикистана</t>
  </si>
  <si>
    <t>Комитет по развитию туризма, Комитет по архитектуре и строительству и местные исполнительные органы государственной власти и частный сектор</t>
  </si>
  <si>
    <t>3. УКРЕПЛЕНИЕ КАДРОВОГО ПОТЕНЦИАЛА В СФЕРЕ ТУРИЗМА</t>
  </si>
  <si>
    <t>Талаботи
умумӣ ба
маблағгузорӣ (сомонӣ)</t>
  </si>
  <si>
    <t xml:space="preserve">Общие требования
для финанси-рования
(сомони)
</t>
  </si>
  <si>
    <t>Таъмини рақобатпазирии хизматрасониҳои сайёҳӣ дар асоси гуногунсозии сабади маҳсулоти сайёҳӣ ва бардоштани сифати онҳо аз ҷониби субъектҳои хизматрасонии сайёҳӣ</t>
  </si>
  <si>
    <r>
      <t xml:space="preserve">Мусоидат ба бунёди </t>
    </r>
    <r>
      <rPr>
        <sz val="10"/>
        <color rgb="FF000000"/>
        <rFont val="Times New Roman Tj"/>
        <family val="1"/>
        <charset val="204"/>
      </rPr>
      <t>истироҳатгоҳҳо ва меҳмонхонаҳои замонавӣ дар шаҳру ноҳияҳои ҷумҳурӣ ва таъмини маводи иттилоотию тарғиботӣ</t>
    </r>
  </si>
  <si>
    <r>
      <t>Мусоидат ба тармиму та</t>
    </r>
    <r>
      <rPr>
        <sz val="10"/>
        <color rgb="FF000000"/>
        <rFont val="Times New Roman Tj"/>
        <family val="1"/>
        <charset val="204"/>
      </rPr>
      <t>ҷдид ва бунёди иншооти безарар дар назди кӯлу дарёҳо, обанборҳои зебоманзари кишвар бо дарназардошти таъмини бехатарии экологӣ ва таъмини маводи иттилоотию тарғиботӣ</t>
    </r>
  </si>
  <si>
    <r>
      <t>Ташкил ва гузаронидани мастер-класс</t>
    </r>
    <r>
      <rPr>
        <sz val="10"/>
        <color rgb="FF000000"/>
        <rFont val="Times New Roman Tj"/>
        <family val="1"/>
        <charset val="204"/>
      </rPr>
      <t>ҳо барои кормандони идораи сайёҳӣ ва донишҷӯён оид ба пешбурди фаъолияти волонтёрии сайёҳӣ</t>
    </r>
  </si>
  <si>
    <t>Мастер-классҳо ташкил ва баргузор карда мешаванд</t>
  </si>
  <si>
    <r>
      <t>Та</t>
    </r>
    <r>
      <rPr>
        <sz val="10"/>
        <color rgb="FF000000"/>
        <rFont val="Times New Roman Tj"/>
        <family val="1"/>
        <charset val="204"/>
      </rPr>
      <t>ҳия ва нашри маводи таблиғотӣ оид ба муаррифии Тоҷикистон дар воситаҳои ахбори омма ва шабакаҳои иҷтимоӣ</t>
    </r>
  </si>
  <si>
    <r>
      <t>Такмил ва нигоњдории интернет-портали давлатї</t>
    </r>
    <r>
      <rPr>
        <sz val="10"/>
        <color rgb="FF000000"/>
        <rFont val="Times New Roman Tj"/>
        <family val="1"/>
        <charset val="204"/>
      </rPr>
      <t xml:space="preserve"> оид ба захирањои сайёњии кишвар ва маълумоти зарурии дигар</t>
    </r>
  </si>
  <si>
    <t>Маводи иттилоотӣ таъмин карда мешаванд</t>
  </si>
  <si>
    <r>
      <t>Гузаронидани давра</t>
    </r>
    <r>
      <rPr>
        <sz val="10"/>
        <color rgb="FF000000"/>
        <rFont val="Times New Roman Tj"/>
        <family val="1"/>
        <charset val="204"/>
      </rPr>
      <t>ҳои омӯзишӣ барои намояндагони воситаҳои ахбори омма оид ба баланд бардоштани донишу малакаи онҳо дар самти сайёҳӣ</t>
    </r>
  </si>
  <si>
    <r>
      <t>Та</t>
    </r>
    <r>
      <rPr>
        <sz val="10"/>
        <color rgb="FF000000"/>
        <rFont val="Times New Roman Tj"/>
        <family val="1"/>
        <charset val="204"/>
      </rPr>
      <t>ҳия ва нашри маводи иттилоотию тарғиботӣ оид ба сайёҳии шикор</t>
    </r>
  </si>
  <si>
    <t>Маводи иттилоотию тарғиботӣ оид ба сайёҳии шикор таҳия, нашр ва дастрас мегарданд</t>
  </si>
  <si>
    <r>
      <t>Та</t>
    </r>
    <r>
      <rPr>
        <sz val="10"/>
        <color rgb="FF000000"/>
        <rFont val="Times New Roman Tj"/>
        <family val="1"/>
        <charset val="204"/>
      </rPr>
      <t>ҳия намудани «Харитаи роҳ»  оид ба рушди ҳамкории ташкилотҳои тиббӣ ва осоишгоҳҳо бо операторони сайёҳӣ</t>
    </r>
  </si>
  <si>
    <t xml:space="preserve"> «Харитаи роҳ»  таҳия гардида, ҳамкории ташкилотҳои тиббӣ ва осоишгоҳҳо бо операторони сайёҳӣ рушд мегардад</t>
  </si>
  <si>
    <r>
      <t>Та</t>
    </r>
    <r>
      <rPr>
        <sz val="10"/>
        <color rgb="FF000000"/>
        <rFont val="Times New Roman Tj"/>
        <family val="1"/>
        <charset val="204"/>
      </rPr>
      <t>ҳия ва нашри маводи таблиғотӣ оид ба сайёҳии солимгардонию табобатӣ</t>
    </r>
  </si>
  <si>
    <t>Маводи таблиғотӣ оид ба сайёҳии солимгардонию табобатӣ таҳия, нашр ва дастрас мегарданд</t>
  </si>
  <si>
    <t>Эффективная реализация предусмотренных льгот сферы туризма для привлечения частного сектора к созданию инфраструктуры сферы</t>
  </si>
  <si>
    <t>Проект развития сельской экономики (Всемирный Банк)</t>
  </si>
  <si>
    <t>Поддержка строительства туристической инфраструктуры и организация хоумстей (семейные гостиничные номера) в Горно-Бадахшанской автономной области и Хатлонской области</t>
  </si>
  <si>
    <t>Поддержка строительства мест стоянки туристов, в том числе фаст-фуда, туалетов, умывальников, мест отдыха и так далее для постоянного обеспечения хорошей санитарно-эпидемиологической и экологической обстановки в инфраструктуре туристических зон и дорог</t>
  </si>
  <si>
    <t>Организация государственно-частного диалога и партнерства в сфере туризма</t>
  </si>
  <si>
    <t>Организация конкурсов по представлению туристических возможностей Таджикистана</t>
  </si>
  <si>
    <t>Разработка и публикация рекламных материалов по представлению Таджикистана в средств массовой информации и социальных сетях</t>
  </si>
  <si>
    <t>Рекламные материалы по представлению Таджикистана публикуются в средствах массовой информации и социальных сетях зарубежных стран, увеличивается количество туристов в Таджикистан</t>
  </si>
  <si>
    <t xml:space="preserve">Туристам становится легко посещать туристические регионы страны </t>
  </si>
  <si>
    <t>Разработка, издание и предоставление информации для туристических стен в зданиях консульских учреждений республики внутри и за пределами страны, международных аэропортах республики</t>
  </si>
  <si>
    <t>Проведение тренингов для представителей средств массовой информации для повышения их знаний и навыков в сфере туризма</t>
  </si>
  <si>
    <t>Повысятся знания и навыки представителей  средств массовой информации в сфере туризма</t>
  </si>
  <si>
    <t>Организация туристических и торговых форумов со странами Центральной Азии и Содружества Незавасимых Государств</t>
  </si>
  <si>
    <t>Будет разработана и размещена «Дорожная карта» по развитию «Агротуризма»</t>
  </si>
  <si>
    <t>Организация и проведение мероприятий, связанных с развитием «Агротуризма», на республиканском и местном уровнях</t>
  </si>
  <si>
    <t>Разработка «Плана развития местного туризма» для 5 экспериментальных городов и районов по подготовке и внедрению продуктов «Агротуризма»</t>
  </si>
  <si>
    <t>Будет разработан «План развития местного туризма» и готовятся продукты «Агротуризма».</t>
  </si>
  <si>
    <t>Организация и проведение мероприятий, связанных с развитием «Экотуризма», на республиканском и местном уровнях</t>
  </si>
  <si>
    <t>Будут организовано и проведено не менее 5 мероприятий, связанных с развитием «Экотуризма», на национальном и местном уровнях</t>
  </si>
  <si>
    <t>Будет разработано и предложено не менее 10 маршрутов к интересным местам охоты</t>
  </si>
  <si>
    <t xml:space="preserve"> Будет разработана «Дорожная карта» и развиваться сотрудничество медицинских организаций и санаториев с туроператорами</t>
  </si>
  <si>
    <t>Будет разработано и предложено не менее 10 маршрутов к местам отдыха и лечения</t>
  </si>
  <si>
    <t>Нақшаи чорабиниҳои
амалисозии Стратегияи рушди сайёҳӣ дар Ҷумҳурии Тоҷикистон барои давраи то соли 2030 барои солҳои 2023-2026</t>
  </si>
  <si>
    <t>Кумитаи рушди сайёҳӣ, , Агентии стандартизатсия, метрология, сертификатсия ва нозироти савдо, Хадамоти зиддинҳисорӣ ва бахши хусусї</t>
  </si>
  <si>
    <r>
      <t>Та</t>
    </r>
    <r>
      <rPr>
        <sz val="10"/>
        <color rgb="FF000000"/>
        <rFont val="Times New Roman Tj"/>
        <family val="1"/>
        <charset val="204"/>
      </rPr>
      <t>ҳия, нашр ва таъмини маълумоти иттилоотӣ барои  лавњањои сайёњї дар биноњои муассисањои консулии љумҳурї дар дохил ва хориљи кишвар, фурудгоњњои байналмилалии љумњурї</t>
    </r>
  </si>
  <si>
    <t>Чорабиниҳо оид ба "Агросайёҳӣ" ташкил ва гузаронида мешаванд</t>
  </si>
  <si>
    <t>Комитет по развитию туризма, Агентство по стандартизации, метрологии, сертификации и торговой инспекции, Антимонопольная служба и частный сектор</t>
  </si>
  <si>
    <t>Правительства 
Республики Таджикистан</t>
  </si>
  <si>
    <t>Система поддержки статистики туризма (Tourism Satellite Accounts)  реализуется в соответствии с требованиями Всемирной туристической организации Организации Объединенных Наций</t>
  </si>
  <si>
    <t>Комитет по развитию туризма, министерства и ведомства, местные исполнительные органы государственной власти, частный сектор и партнеры по развитию</t>
  </si>
  <si>
    <t>Сотрудничество государтсво с частный сектор  в сфере туризма укрепляется</t>
  </si>
  <si>
    <t>Организация современных туристических услуг при свободных экономических зон республики</t>
  </si>
  <si>
    <t>Содействие соответствующим образовательным учреждениям в обеспечении современной литературой сферы туризма</t>
  </si>
  <si>
    <t>Соответствующие образовательные учреждения будут обеспечены современной  литературой  сферы туризма</t>
  </si>
  <si>
    <t>Проведение мероприятий республиканского и местного уровня с участием руководства учреждений среднего и высшего профессионального образования Республики Таджикистан, субъектов туристических услуг по вопросам эффективного развития туристической деятельности</t>
  </si>
  <si>
    <t>Будут разработаны и утверждены планы развития туризма для выбранных городов и районов и подготовлены продукты с акцентом на «Экотуризм»</t>
  </si>
  <si>
    <t xml:space="preserve">Приложение к постановлению Правительства 
Республики Таджикистан
 от «29» декабря 2022 года, №631
</t>
  </si>
  <si>
    <t xml:space="preserve">Замима ба қарори Ҳукумати 
Ҷумҳурии Тоҷикистон
аз «29» декабри соли 2022, №631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</si>
</sst>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Times New Roman Tj"/>
      <family val="1"/>
      <charset val="204"/>
    </font>
    <font>
      <sz val="11"/>
      <color theme="1"/>
      <name val="Times New Roman Tj"/>
      <family val="1"/>
      <charset val="204"/>
    </font>
    <font>
      <sz val="10"/>
      <color rgb="FF000000"/>
      <name val="Times New Roman Tj"/>
      <family val="1"/>
      <charset val="204"/>
    </font>
    <font>
      <sz val="8"/>
      <color theme="1"/>
      <name val="Times New Roman Tj"/>
      <family val="1"/>
      <charset val="204"/>
    </font>
    <font>
      <b/>
      <sz val="14"/>
      <color theme="1"/>
      <name val="Times New Roman Tj"/>
      <family val="1"/>
      <charset val="204"/>
    </font>
    <font>
      <sz val="10"/>
      <name val="Times New Roman Tj"/>
      <family val="1"/>
      <charset val="204"/>
    </font>
    <font>
      <sz val="10"/>
      <color rgb="FFFF0000"/>
      <name val="Times New Roman Tj"/>
      <family val="1"/>
      <charset val="204"/>
    </font>
    <font>
      <sz val="11"/>
      <name val="Times New Roman Tj"/>
      <family val="1"/>
      <charset val="204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7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2" borderId="17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8" fillId="0" borderId="1" xfId="0" applyFont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 wrapText="1"/>
    </xf>
    <xf numFmtId="0" fontId="6" fillId="2" borderId="17" xfId="0" applyFont="1" applyFill="1" applyBorder="1" applyAlignment="1">
      <alignment horizontal="left" vertical="top" wrapText="1"/>
    </xf>
    <xf numFmtId="0" fontId="6" fillId="2" borderId="8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165" fontId="1" fillId="2" borderId="1" xfId="0" applyNumberFormat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top"/>
    </xf>
    <xf numFmtId="164" fontId="6" fillId="2" borderId="15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0" fillId="4" borderId="0" xfId="0" applyFill="1"/>
    <xf numFmtId="2" fontId="6" fillId="2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" fontId="6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right" wrapText="1"/>
    </xf>
    <xf numFmtId="0" fontId="2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right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6" xfId="0" applyFont="1" applyBorder="1" applyAlignment="1">
      <alignment horizontal="right" wrapText="1"/>
    </xf>
    <xf numFmtId="0" fontId="2" fillId="0" borderId="1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/>
    </xf>
    <xf numFmtId="0" fontId="6" fillId="0" borderId="14" xfId="0" applyFont="1" applyBorder="1" applyAlignment="1">
      <alignment horizontal="right"/>
    </xf>
    <xf numFmtId="0" fontId="6" fillId="0" borderId="11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1" fillId="4" borderId="18" xfId="0" applyFont="1" applyFill="1" applyBorder="1" applyAlignment="1">
      <alignment horizontal="center" vertical="top" wrapText="1"/>
    </xf>
    <xf numFmtId="0" fontId="1" fillId="4" borderId="19" xfId="0" applyFont="1" applyFill="1" applyBorder="1" applyAlignment="1">
      <alignment horizontal="center" vertical="top" wrapText="1"/>
    </xf>
    <xf numFmtId="0" fontId="1" fillId="4" borderId="20" xfId="0" applyFont="1" applyFill="1" applyBorder="1" applyAlignment="1">
      <alignment horizontal="center" vertical="top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7"/>
  <sheetViews>
    <sheetView tabSelected="1" view="pageBreakPreview" zoomScaleNormal="100" zoomScaleSheetLayoutView="100" workbookViewId="0">
      <selection sqref="A1:J1"/>
    </sheetView>
  </sheetViews>
  <sheetFormatPr defaultRowHeight="15" x14ac:dyDescent="0.25"/>
  <cols>
    <col min="1" max="1" width="4.85546875" customWidth="1"/>
    <col min="2" max="2" width="40.28515625" customWidth="1"/>
    <col min="3" max="3" width="32.85546875" customWidth="1"/>
    <col min="4" max="4" width="31.7109375" customWidth="1"/>
    <col min="5" max="5" width="20.5703125" customWidth="1"/>
    <col min="6" max="6" width="11.28515625" customWidth="1"/>
    <col min="7" max="7" width="12.7109375" customWidth="1"/>
    <col min="8" max="8" width="12" style="37" customWidth="1"/>
    <col min="9" max="9" width="10.42578125" customWidth="1"/>
    <col min="10" max="10" width="12.140625" customWidth="1"/>
  </cols>
  <sheetData>
    <row r="1" spans="1:11" ht="72" customHeight="1" x14ac:dyDescent="0.25">
      <c r="A1" s="45" t="s">
        <v>368</v>
      </c>
      <c r="B1" s="45"/>
      <c r="C1" s="45"/>
      <c r="D1" s="45"/>
      <c r="E1" s="45"/>
      <c r="F1" s="45"/>
      <c r="G1" s="45"/>
      <c r="H1" s="45"/>
      <c r="I1" s="45"/>
      <c r="J1" s="45"/>
      <c r="K1" s="3"/>
    </row>
    <row r="2" spans="1:11" ht="37.5" customHeight="1" x14ac:dyDescent="0.25">
      <c r="A2" s="46" t="s">
        <v>353</v>
      </c>
      <c r="B2" s="46"/>
      <c r="C2" s="46"/>
      <c r="D2" s="46"/>
      <c r="E2" s="46"/>
      <c r="F2" s="46"/>
      <c r="G2" s="46"/>
      <c r="H2" s="46"/>
      <c r="I2" s="46"/>
      <c r="J2" s="46"/>
      <c r="K2" s="3"/>
    </row>
    <row r="3" spans="1:11" ht="15" customHeight="1" x14ac:dyDescent="0.25">
      <c r="A3" s="47" t="s">
        <v>8</v>
      </c>
      <c r="B3" s="48" t="s">
        <v>1</v>
      </c>
      <c r="C3" s="47" t="s">
        <v>7</v>
      </c>
      <c r="D3" s="48" t="s">
        <v>2</v>
      </c>
      <c r="E3" s="48" t="s">
        <v>0</v>
      </c>
      <c r="F3" s="47" t="s">
        <v>9</v>
      </c>
      <c r="G3" s="47" t="s">
        <v>314</v>
      </c>
      <c r="H3" s="48" t="s">
        <v>3</v>
      </c>
      <c r="I3" s="48"/>
      <c r="J3" s="48"/>
      <c r="K3" s="3"/>
    </row>
    <row r="4" spans="1:11" ht="38.25" customHeight="1" x14ac:dyDescent="0.25">
      <c r="A4" s="48"/>
      <c r="B4" s="48"/>
      <c r="C4" s="48"/>
      <c r="D4" s="48"/>
      <c r="E4" s="48"/>
      <c r="F4" s="48"/>
      <c r="G4" s="48"/>
      <c r="H4" s="35" t="s">
        <v>5</v>
      </c>
      <c r="I4" s="32" t="s">
        <v>0</v>
      </c>
      <c r="J4" s="31" t="s">
        <v>6</v>
      </c>
      <c r="K4" s="3"/>
    </row>
    <row r="5" spans="1:11" ht="12.75" customHeight="1" x14ac:dyDescent="0.25">
      <c r="A5" s="53" t="s">
        <v>249</v>
      </c>
      <c r="B5" s="53"/>
      <c r="C5" s="53"/>
      <c r="D5" s="53"/>
      <c r="E5" s="53"/>
      <c r="F5" s="1"/>
      <c r="G5" s="1"/>
      <c r="H5" s="33"/>
      <c r="I5" s="1"/>
      <c r="J5" s="1"/>
      <c r="K5" s="3"/>
    </row>
    <row r="6" spans="1:11" ht="19.5" customHeight="1" x14ac:dyDescent="0.25">
      <c r="A6" s="42">
        <v>1</v>
      </c>
      <c r="B6" s="43" t="s">
        <v>264</v>
      </c>
      <c r="C6" s="44" t="s">
        <v>265</v>
      </c>
      <c r="D6" s="44" t="s">
        <v>251</v>
      </c>
      <c r="E6" s="44" t="s">
        <v>152</v>
      </c>
      <c r="F6" s="1">
        <v>2023</v>
      </c>
      <c r="G6" s="8">
        <f t="shared" ref="G6:G29" si="0">H6+I6+J6</f>
        <v>50000</v>
      </c>
      <c r="H6" s="33">
        <v>0</v>
      </c>
      <c r="I6" s="1">
        <v>50000</v>
      </c>
      <c r="J6" s="1">
        <v>0</v>
      </c>
      <c r="K6" s="3"/>
    </row>
    <row r="7" spans="1:11" ht="19.5" customHeight="1" x14ac:dyDescent="0.25">
      <c r="A7" s="42"/>
      <c r="B7" s="43"/>
      <c r="C7" s="44"/>
      <c r="D7" s="44"/>
      <c r="E7" s="44"/>
      <c r="F7" s="1">
        <v>2024</v>
      </c>
      <c r="G7" s="8">
        <f t="shared" si="0"/>
        <v>200000</v>
      </c>
      <c r="H7" s="33">
        <v>150000</v>
      </c>
      <c r="I7" s="1">
        <v>50000</v>
      </c>
      <c r="J7" s="1">
        <v>0</v>
      </c>
      <c r="K7" s="3"/>
    </row>
    <row r="8" spans="1:11" ht="20.25" customHeight="1" x14ac:dyDescent="0.25">
      <c r="A8" s="42"/>
      <c r="B8" s="43"/>
      <c r="C8" s="44"/>
      <c r="D8" s="44"/>
      <c r="E8" s="44"/>
      <c r="F8" s="1">
        <v>2025</v>
      </c>
      <c r="G8" s="8">
        <f t="shared" si="0"/>
        <v>210000</v>
      </c>
      <c r="H8" s="33">
        <v>160000</v>
      </c>
      <c r="I8" s="1">
        <v>50000</v>
      </c>
      <c r="J8" s="1">
        <v>0</v>
      </c>
      <c r="K8" s="3"/>
    </row>
    <row r="9" spans="1:11" ht="18" customHeight="1" x14ac:dyDescent="0.25">
      <c r="A9" s="42"/>
      <c r="B9" s="43"/>
      <c r="C9" s="44"/>
      <c r="D9" s="44"/>
      <c r="E9" s="44"/>
      <c r="F9" s="1">
        <v>2026</v>
      </c>
      <c r="G9" s="8">
        <f t="shared" si="0"/>
        <v>220000</v>
      </c>
      <c r="H9" s="33">
        <v>170000</v>
      </c>
      <c r="I9" s="1">
        <v>50000</v>
      </c>
      <c r="J9" s="1">
        <v>0</v>
      </c>
      <c r="K9" s="3"/>
    </row>
    <row r="10" spans="1:11" ht="15" customHeight="1" x14ac:dyDescent="0.25">
      <c r="A10" s="49">
        <v>2</v>
      </c>
      <c r="B10" s="43" t="s">
        <v>12</v>
      </c>
      <c r="C10" s="44" t="s">
        <v>48</v>
      </c>
      <c r="D10" s="44" t="s">
        <v>49</v>
      </c>
      <c r="E10" s="44" t="s">
        <v>152</v>
      </c>
      <c r="F10" s="1">
        <v>2023</v>
      </c>
      <c r="G10" s="8">
        <f t="shared" si="0"/>
        <v>50000</v>
      </c>
      <c r="H10" s="33">
        <v>0</v>
      </c>
      <c r="I10" s="1">
        <v>50000</v>
      </c>
      <c r="J10" s="1">
        <v>0</v>
      </c>
      <c r="K10" s="3"/>
    </row>
    <row r="11" spans="1:11" x14ac:dyDescent="0.25">
      <c r="A11" s="49"/>
      <c r="B11" s="43"/>
      <c r="C11" s="44"/>
      <c r="D11" s="44"/>
      <c r="E11" s="44"/>
      <c r="F11" s="1">
        <v>2024</v>
      </c>
      <c r="G11" s="8">
        <f t="shared" si="0"/>
        <v>50000</v>
      </c>
      <c r="H11" s="33">
        <v>0</v>
      </c>
      <c r="I11" s="1">
        <v>50000</v>
      </c>
      <c r="J11" s="1">
        <v>0</v>
      </c>
      <c r="K11" s="3"/>
    </row>
    <row r="12" spans="1:11" x14ac:dyDescent="0.25">
      <c r="A12" s="49"/>
      <c r="B12" s="43"/>
      <c r="C12" s="44"/>
      <c r="D12" s="44"/>
      <c r="E12" s="44"/>
      <c r="F12" s="1">
        <v>2025</v>
      </c>
      <c r="G12" s="8">
        <f t="shared" si="0"/>
        <v>50000</v>
      </c>
      <c r="H12" s="33">
        <v>0</v>
      </c>
      <c r="I12" s="1">
        <v>50000</v>
      </c>
      <c r="J12" s="1">
        <v>0</v>
      </c>
      <c r="K12" s="3"/>
    </row>
    <row r="13" spans="1:11" ht="15.75" customHeight="1" x14ac:dyDescent="0.25">
      <c r="A13" s="49"/>
      <c r="B13" s="43"/>
      <c r="C13" s="44"/>
      <c r="D13" s="44"/>
      <c r="E13" s="44"/>
      <c r="F13" s="1">
        <v>2026</v>
      </c>
      <c r="G13" s="8">
        <f t="shared" si="0"/>
        <v>50000</v>
      </c>
      <c r="H13" s="33">
        <v>0</v>
      </c>
      <c r="I13" s="1">
        <v>50000</v>
      </c>
      <c r="J13" s="1">
        <v>0</v>
      </c>
      <c r="K13" s="3"/>
    </row>
    <row r="14" spans="1:11" ht="15" customHeight="1" x14ac:dyDescent="0.25">
      <c r="A14" s="42">
        <v>3</v>
      </c>
      <c r="B14" s="43" t="s">
        <v>42</v>
      </c>
      <c r="C14" s="44" t="s">
        <v>247</v>
      </c>
      <c r="D14" s="44" t="s">
        <v>51</v>
      </c>
      <c r="E14" s="44" t="s">
        <v>152</v>
      </c>
      <c r="F14" s="1">
        <v>2023</v>
      </c>
      <c r="G14" s="8">
        <f t="shared" si="0"/>
        <v>50000</v>
      </c>
      <c r="H14" s="33">
        <v>0</v>
      </c>
      <c r="I14" s="1">
        <v>50000</v>
      </c>
      <c r="J14" s="1">
        <v>0</v>
      </c>
      <c r="K14" s="3"/>
    </row>
    <row r="15" spans="1:11" x14ac:dyDescent="0.25">
      <c r="A15" s="42"/>
      <c r="B15" s="43"/>
      <c r="C15" s="44"/>
      <c r="D15" s="44"/>
      <c r="E15" s="44"/>
      <c r="F15" s="1">
        <v>2024</v>
      </c>
      <c r="G15" s="8">
        <f t="shared" si="0"/>
        <v>50000</v>
      </c>
      <c r="H15" s="33">
        <v>0</v>
      </c>
      <c r="I15" s="1">
        <v>50000</v>
      </c>
      <c r="J15" s="1">
        <v>0</v>
      </c>
      <c r="K15" s="3"/>
    </row>
    <row r="16" spans="1:11" x14ac:dyDescent="0.25">
      <c r="A16" s="42"/>
      <c r="B16" s="43"/>
      <c r="C16" s="44"/>
      <c r="D16" s="44"/>
      <c r="E16" s="44"/>
      <c r="F16" s="1">
        <v>2025</v>
      </c>
      <c r="G16" s="8">
        <f t="shared" si="0"/>
        <v>50000</v>
      </c>
      <c r="H16" s="33">
        <v>0</v>
      </c>
      <c r="I16" s="1">
        <v>50000</v>
      </c>
      <c r="J16" s="1">
        <v>0</v>
      </c>
      <c r="K16" s="3"/>
    </row>
    <row r="17" spans="1:11" ht="21" customHeight="1" x14ac:dyDescent="0.25">
      <c r="A17" s="42"/>
      <c r="B17" s="43"/>
      <c r="C17" s="44"/>
      <c r="D17" s="44"/>
      <c r="E17" s="44"/>
      <c r="F17" s="1">
        <v>2026</v>
      </c>
      <c r="G17" s="8">
        <f t="shared" si="0"/>
        <v>50000</v>
      </c>
      <c r="H17" s="33">
        <v>0</v>
      </c>
      <c r="I17" s="1">
        <v>50000</v>
      </c>
      <c r="J17" s="1">
        <v>0</v>
      </c>
      <c r="K17" s="3"/>
    </row>
    <row r="18" spans="1:11" ht="15" customHeight="1" x14ac:dyDescent="0.25">
      <c r="A18" s="49">
        <v>4</v>
      </c>
      <c r="B18" s="43" t="s">
        <v>53</v>
      </c>
      <c r="C18" s="44" t="s">
        <v>13</v>
      </c>
      <c r="D18" s="44" t="s">
        <v>14</v>
      </c>
      <c r="E18" s="44" t="s">
        <v>152</v>
      </c>
      <c r="F18" s="1">
        <v>2023</v>
      </c>
      <c r="G18" s="8">
        <f t="shared" si="0"/>
        <v>100000</v>
      </c>
      <c r="H18" s="33">
        <v>0</v>
      </c>
      <c r="I18" s="1">
        <v>100000</v>
      </c>
      <c r="J18" s="1">
        <v>0</v>
      </c>
      <c r="K18" s="3"/>
    </row>
    <row r="19" spans="1:11" x14ac:dyDescent="0.25">
      <c r="A19" s="49"/>
      <c r="B19" s="43"/>
      <c r="C19" s="44"/>
      <c r="D19" s="44"/>
      <c r="E19" s="44"/>
      <c r="F19" s="1">
        <v>2024</v>
      </c>
      <c r="G19" s="8">
        <f t="shared" si="0"/>
        <v>210000</v>
      </c>
      <c r="H19" s="33">
        <v>60000</v>
      </c>
      <c r="I19" s="1">
        <v>150000</v>
      </c>
      <c r="J19" s="1">
        <v>0</v>
      </c>
      <c r="K19" s="3"/>
    </row>
    <row r="20" spans="1:11" x14ac:dyDescent="0.25">
      <c r="A20" s="49"/>
      <c r="B20" s="43"/>
      <c r="C20" s="44"/>
      <c r="D20" s="44"/>
      <c r="E20" s="44"/>
      <c r="F20" s="1">
        <v>2025</v>
      </c>
      <c r="G20" s="8">
        <f t="shared" si="0"/>
        <v>270000</v>
      </c>
      <c r="H20" s="33">
        <v>70000</v>
      </c>
      <c r="I20" s="1">
        <v>200000</v>
      </c>
      <c r="J20" s="1">
        <v>0</v>
      </c>
      <c r="K20" s="3"/>
    </row>
    <row r="21" spans="1:11" ht="21" customHeight="1" x14ac:dyDescent="0.25">
      <c r="A21" s="49"/>
      <c r="B21" s="43"/>
      <c r="C21" s="44"/>
      <c r="D21" s="44"/>
      <c r="E21" s="44"/>
      <c r="F21" s="1">
        <v>2026</v>
      </c>
      <c r="G21" s="8">
        <f t="shared" si="0"/>
        <v>330000</v>
      </c>
      <c r="H21" s="33">
        <v>80000</v>
      </c>
      <c r="I21" s="1">
        <v>250000</v>
      </c>
      <c r="J21" s="1">
        <v>0</v>
      </c>
      <c r="K21" s="3"/>
    </row>
    <row r="22" spans="1:11" ht="15" customHeight="1" x14ac:dyDescent="0.25">
      <c r="A22" s="42">
        <v>5</v>
      </c>
      <c r="B22" s="43" t="s">
        <v>26</v>
      </c>
      <c r="C22" s="44" t="s">
        <v>15</v>
      </c>
      <c r="D22" s="44" t="s">
        <v>16</v>
      </c>
      <c r="E22" s="44" t="s">
        <v>152</v>
      </c>
      <c r="F22" s="1">
        <v>2023</v>
      </c>
      <c r="G22" s="8">
        <f t="shared" si="0"/>
        <v>50000</v>
      </c>
      <c r="H22" s="33">
        <v>0</v>
      </c>
      <c r="I22" s="1">
        <v>50000</v>
      </c>
      <c r="J22" s="1">
        <v>0</v>
      </c>
      <c r="K22" s="3"/>
    </row>
    <row r="23" spans="1:11" x14ac:dyDescent="0.25">
      <c r="A23" s="42"/>
      <c r="B23" s="43"/>
      <c r="C23" s="44"/>
      <c r="D23" s="44"/>
      <c r="E23" s="44"/>
      <c r="F23" s="1">
        <v>2024</v>
      </c>
      <c r="G23" s="8">
        <f t="shared" si="0"/>
        <v>195000</v>
      </c>
      <c r="H23" s="33">
        <v>120000</v>
      </c>
      <c r="I23" s="1">
        <v>75000</v>
      </c>
      <c r="J23" s="1">
        <v>0</v>
      </c>
      <c r="K23" s="3"/>
    </row>
    <row r="24" spans="1:11" x14ac:dyDescent="0.25">
      <c r="A24" s="42"/>
      <c r="B24" s="43"/>
      <c r="C24" s="44"/>
      <c r="D24" s="44"/>
      <c r="E24" s="44"/>
      <c r="F24" s="1">
        <v>2025</v>
      </c>
      <c r="G24" s="8">
        <f t="shared" si="0"/>
        <v>230000</v>
      </c>
      <c r="H24" s="33">
        <v>130000</v>
      </c>
      <c r="I24" s="1">
        <v>100000</v>
      </c>
      <c r="J24" s="1">
        <v>0</v>
      </c>
      <c r="K24" s="3"/>
    </row>
    <row r="25" spans="1:11" ht="15.75" customHeight="1" x14ac:dyDescent="0.25">
      <c r="A25" s="42"/>
      <c r="B25" s="43"/>
      <c r="C25" s="44"/>
      <c r="D25" s="44"/>
      <c r="E25" s="44"/>
      <c r="F25" s="1">
        <v>2026</v>
      </c>
      <c r="G25" s="8">
        <f t="shared" si="0"/>
        <v>290000</v>
      </c>
      <c r="H25" s="33">
        <v>140000</v>
      </c>
      <c r="I25" s="1">
        <v>150000</v>
      </c>
      <c r="J25" s="1">
        <v>0</v>
      </c>
      <c r="K25" s="3"/>
    </row>
    <row r="26" spans="1:11" ht="15" customHeight="1" x14ac:dyDescent="0.25">
      <c r="A26" s="49">
        <v>6</v>
      </c>
      <c r="B26" s="50" t="s">
        <v>316</v>
      </c>
      <c r="C26" s="50" t="s">
        <v>58</v>
      </c>
      <c r="D26" s="50" t="s">
        <v>354</v>
      </c>
      <c r="E26" s="44" t="s">
        <v>152</v>
      </c>
      <c r="F26" s="1">
        <v>2023</v>
      </c>
      <c r="G26" s="8">
        <f t="shared" si="0"/>
        <v>100000</v>
      </c>
      <c r="H26" s="33">
        <v>50000</v>
      </c>
      <c r="I26" s="1">
        <v>50000</v>
      </c>
      <c r="J26" s="1">
        <v>0</v>
      </c>
      <c r="K26" s="3"/>
    </row>
    <row r="27" spans="1:11" x14ac:dyDescent="0.25">
      <c r="A27" s="49"/>
      <c r="B27" s="50"/>
      <c r="C27" s="50"/>
      <c r="D27" s="50"/>
      <c r="E27" s="44"/>
      <c r="F27" s="1">
        <v>2024</v>
      </c>
      <c r="G27" s="8">
        <f t="shared" si="0"/>
        <v>170000</v>
      </c>
      <c r="H27" s="33">
        <v>120000</v>
      </c>
      <c r="I27" s="1">
        <v>50000</v>
      </c>
      <c r="J27" s="1">
        <v>0</v>
      </c>
      <c r="K27" s="3"/>
    </row>
    <row r="28" spans="1:11" x14ac:dyDescent="0.25">
      <c r="A28" s="49"/>
      <c r="B28" s="50"/>
      <c r="C28" s="50"/>
      <c r="D28" s="50"/>
      <c r="E28" s="44"/>
      <c r="F28" s="1">
        <v>2025</v>
      </c>
      <c r="G28" s="8">
        <f t="shared" si="0"/>
        <v>180000</v>
      </c>
      <c r="H28" s="33">
        <v>130000</v>
      </c>
      <c r="I28" s="1">
        <v>50000</v>
      </c>
      <c r="J28" s="1">
        <v>0</v>
      </c>
      <c r="K28" s="3"/>
    </row>
    <row r="29" spans="1:11" ht="17.25" customHeight="1" x14ac:dyDescent="0.25">
      <c r="A29" s="49"/>
      <c r="B29" s="50"/>
      <c r="C29" s="50"/>
      <c r="D29" s="50"/>
      <c r="E29" s="44"/>
      <c r="F29" s="1">
        <v>2026</v>
      </c>
      <c r="G29" s="8">
        <f t="shared" si="0"/>
        <v>190000</v>
      </c>
      <c r="H29" s="33">
        <v>140000</v>
      </c>
      <c r="I29" s="1">
        <v>50000</v>
      </c>
      <c r="J29" s="1">
        <v>0</v>
      </c>
      <c r="K29" s="3"/>
    </row>
    <row r="30" spans="1:11" ht="15" customHeight="1" x14ac:dyDescent="0.25">
      <c r="A30" s="54" t="s">
        <v>263</v>
      </c>
      <c r="B30" s="54"/>
      <c r="C30" s="54"/>
      <c r="D30" s="54"/>
      <c r="E30" s="54"/>
      <c r="F30" s="1"/>
      <c r="G30" s="1"/>
      <c r="H30" s="33"/>
      <c r="I30" s="1"/>
      <c r="J30" s="1"/>
      <c r="K30" s="3"/>
    </row>
    <row r="31" spans="1:11" x14ac:dyDescent="0.25">
      <c r="A31" s="42">
        <v>7</v>
      </c>
      <c r="B31" s="43" t="s">
        <v>317</v>
      </c>
      <c r="C31" s="44" t="s">
        <v>27</v>
      </c>
      <c r="D31" s="44" t="s">
        <v>60</v>
      </c>
      <c r="E31" s="44" t="s">
        <v>17</v>
      </c>
      <c r="F31" s="1">
        <v>2023</v>
      </c>
      <c r="G31" s="1">
        <f>H31+I31+J31</f>
        <v>400000</v>
      </c>
      <c r="H31" s="33">
        <v>0</v>
      </c>
      <c r="I31" s="1">
        <v>400000</v>
      </c>
      <c r="J31" s="1">
        <v>0</v>
      </c>
      <c r="K31" s="3"/>
    </row>
    <row r="32" spans="1:11" x14ac:dyDescent="0.25">
      <c r="A32" s="42"/>
      <c r="B32" s="43"/>
      <c r="C32" s="44"/>
      <c r="D32" s="44"/>
      <c r="E32" s="44"/>
      <c r="F32" s="1">
        <v>2024</v>
      </c>
      <c r="G32" s="1">
        <f t="shared" ref="G32:G95" si="1">H32+I32+J32</f>
        <v>800000</v>
      </c>
      <c r="H32" s="33">
        <v>400000</v>
      </c>
      <c r="I32" s="1">
        <v>400000</v>
      </c>
      <c r="J32" s="1">
        <v>0</v>
      </c>
      <c r="K32" s="3"/>
    </row>
    <row r="33" spans="1:11" ht="17.25" customHeight="1" x14ac:dyDescent="0.25">
      <c r="A33" s="42"/>
      <c r="B33" s="43"/>
      <c r="C33" s="44"/>
      <c r="D33" s="44"/>
      <c r="E33" s="44"/>
      <c r="F33" s="1">
        <v>2025</v>
      </c>
      <c r="G33" s="1">
        <f t="shared" si="1"/>
        <v>900000</v>
      </c>
      <c r="H33" s="33">
        <v>500000</v>
      </c>
      <c r="I33" s="1">
        <v>400000</v>
      </c>
      <c r="J33" s="1">
        <v>0</v>
      </c>
      <c r="K33" s="3"/>
    </row>
    <row r="34" spans="1:11" ht="15" customHeight="1" x14ac:dyDescent="0.25">
      <c r="A34" s="42"/>
      <c r="B34" s="43"/>
      <c r="C34" s="44"/>
      <c r="D34" s="44"/>
      <c r="E34" s="44"/>
      <c r="F34" s="1">
        <v>2026</v>
      </c>
      <c r="G34" s="1">
        <f t="shared" si="1"/>
        <v>1000000</v>
      </c>
      <c r="H34" s="33">
        <v>600000</v>
      </c>
      <c r="I34" s="1">
        <v>400000</v>
      </c>
      <c r="J34" s="1">
        <v>0</v>
      </c>
      <c r="K34" s="3"/>
    </row>
    <row r="35" spans="1:11" ht="15" customHeight="1" x14ac:dyDescent="0.25">
      <c r="A35" s="42">
        <v>8</v>
      </c>
      <c r="B35" s="43" t="s">
        <v>318</v>
      </c>
      <c r="C35" s="44" t="s">
        <v>18</v>
      </c>
      <c r="D35" s="44" t="s">
        <v>62</v>
      </c>
      <c r="E35" s="44" t="s">
        <v>17</v>
      </c>
      <c r="F35" s="1">
        <v>2023</v>
      </c>
      <c r="G35" s="1">
        <f t="shared" si="1"/>
        <v>4050000</v>
      </c>
      <c r="H35" s="33">
        <v>50000</v>
      </c>
      <c r="I35" s="1">
        <v>1000000</v>
      </c>
      <c r="J35" s="1">
        <v>3000000</v>
      </c>
      <c r="K35" s="3"/>
    </row>
    <row r="36" spans="1:11" x14ac:dyDescent="0.25">
      <c r="A36" s="42"/>
      <c r="B36" s="43"/>
      <c r="C36" s="44"/>
      <c r="D36" s="44"/>
      <c r="E36" s="44"/>
      <c r="F36" s="1">
        <v>2024</v>
      </c>
      <c r="G36" s="1">
        <f t="shared" si="1"/>
        <v>4120000</v>
      </c>
      <c r="H36" s="33">
        <v>120000</v>
      </c>
      <c r="I36" s="1">
        <v>1000000</v>
      </c>
      <c r="J36" s="1">
        <v>3000000</v>
      </c>
      <c r="K36" s="3"/>
    </row>
    <row r="37" spans="1:11" x14ac:dyDescent="0.25">
      <c r="A37" s="42"/>
      <c r="B37" s="43"/>
      <c r="C37" s="44"/>
      <c r="D37" s="44"/>
      <c r="E37" s="44"/>
      <c r="F37" s="1">
        <v>2025</v>
      </c>
      <c r="G37" s="1">
        <f t="shared" si="1"/>
        <v>6130000</v>
      </c>
      <c r="H37" s="33">
        <v>130000</v>
      </c>
      <c r="I37" s="1">
        <v>2000000</v>
      </c>
      <c r="J37" s="1">
        <v>4000000</v>
      </c>
      <c r="K37" s="3"/>
    </row>
    <row r="38" spans="1:11" ht="20.25" customHeight="1" x14ac:dyDescent="0.25">
      <c r="A38" s="42"/>
      <c r="B38" s="43"/>
      <c r="C38" s="44"/>
      <c r="D38" s="44"/>
      <c r="E38" s="44"/>
      <c r="F38" s="1">
        <v>2026</v>
      </c>
      <c r="G38" s="1">
        <f t="shared" si="1"/>
        <v>6140000</v>
      </c>
      <c r="H38" s="33">
        <v>140000</v>
      </c>
      <c r="I38" s="1">
        <v>2000000</v>
      </c>
      <c r="J38" s="1">
        <v>4000000</v>
      </c>
      <c r="K38" s="3"/>
    </row>
    <row r="39" spans="1:11" ht="15" customHeight="1" x14ac:dyDescent="0.25">
      <c r="A39" s="42">
        <v>9</v>
      </c>
      <c r="B39" s="43" t="s">
        <v>28</v>
      </c>
      <c r="C39" s="44" t="s">
        <v>19</v>
      </c>
      <c r="D39" s="44" t="s">
        <v>153</v>
      </c>
      <c r="E39" s="44" t="s">
        <v>154</v>
      </c>
      <c r="F39" s="1">
        <v>2023</v>
      </c>
      <c r="G39" s="1">
        <f t="shared" si="1"/>
        <v>3050000</v>
      </c>
      <c r="H39" s="33">
        <v>50000</v>
      </c>
      <c r="I39" s="1">
        <v>3000000</v>
      </c>
      <c r="J39" s="1">
        <v>0</v>
      </c>
      <c r="K39" s="3"/>
    </row>
    <row r="40" spans="1:11" x14ac:dyDescent="0.25">
      <c r="A40" s="42"/>
      <c r="B40" s="43"/>
      <c r="C40" s="44"/>
      <c r="D40" s="44"/>
      <c r="E40" s="44"/>
      <c r="F40" s="1">
        <v>2024</v>
      </c>
      <c r="G40" s="1">
        <f t="shared" si="1"/>
        <v>3100000</v>
      </c>
      <c r="H40" s="33">
        <v>100000</v>
      </c>
      <c r="I40" s="1">
        <v>3000000</v>
      </c>
      <c r="J40" s="1">
        <v>0</v>
      </c>
      <c r="K40" s="3"/>
    </row>
    <row r="41" spans="1:11" x14ac:dyDescent="0.25">
      <c r="A41" s="42"/>
      <c r="B41" s="43"/>
      <c r="C41" s="44"/>
      <c r="D41" s="44"/>
      <c r="E41" s="44"/>
      <c r="F41" s="1">
        <v>2025</v>
      </c>
      <c r="G41" s="1">
        <f t="shared" si="1"/>
        <v>200000</v>
      </c>
      <c r="H41" s="33">
        <v>200000</v>
      </c>
      <c r="I41" s="1">
        <v>0</v>
      </c>
      <c r="J41" s="1">
        <v>0</v>
      </c>
      <c r="K41" s="3"/>
    </row>
    <row r="42" spans="1:11" ht="15.75" customHeight="1" x14ac:dyDescent="0.25">
      <c r="A42" s="42"/>
      <c r="B42" s="43"/>
      <c r="C42" s="44"/>
      <c r="D42" s="44"/>
      <c r="E42" s="44"/>
      <c r="F42" s="1">
        <v>2026</v>
      </c>
      <c r="G42" s="1">
        <f t="shared" si="1"/>
        <v>200000</v>
      </c>
      <c r="H42" s="33">
        <v>200000</v>
      </c>
      <c r="I42" s="1">
        <v>0</v>
      </c>
      <c r="J42" s="1">
        <v>0</v>
      </c>
      <c r="K42" s="3"/>
    </row>
    <row r="43" spans="1:11" ht="15" customHeight="1" x14ac:dyDescent="0.25">
      <c r="A43" s="42">
        <v>10</v>
      </c>
      <c r="B43" s="43" t="s">
        <v>261</v>
      </c>
      <c r="C43" s="44" t="s">
        <v>20</v>
      </c>
      <c r="D43" s="44" t="s">
        <v>67</v>
      </c>
      <c r="E43" s="44" t="s">
        <v>154</v>
      </c>
      <c r="F43" s="1">
        <v>2023</v>
      </c>
      <c r="G43" s="1">
        <f t="shared" si="1"/>
        <v>1000000</v>
      </c>
      <c r="H43" s="33">
        <v>0</v>
      </c>
      <c r="I43" s="1">
        <v>1000000</v>
      </c>
      <c r="J43" s="1">
        <v>0</v>
      </c>
      <c r="K43" s="3"/>
    </row>
    <row r="44" spans="1:11" ht="15.75" customHeight="1" x14ac:dyDescent="0.25">
      <c r="A44" s="42"/>
      <c r="B44" s="43"/>
      <c r="C44" s="44"/>
      <c r="D44" s="44"/>
      <c r="E44" s="44"/>
      <c r="F44" s="1">
        <v>2024</v>
      </c>
      <c r="G44" s="1">
        <f t="shared" si="1"/>
        <v>1100000</v>
      </c>
      <c r="H44" s="33">
        <v>100000</v>
      </c>
      <c r="I44" s="1">
        <v>1000000</v>
      </c>
      <c r="J44" s="1">
        <v>0</v>
      </c>
      <c r="K44" s="3"/>
    </row>
    <row r="45" spans="1:11" x14ac:dyDescent="0.25">
      <c r="A45" s="42"/>
      <c r="B45" s="43"/>
      <c r="C45" s="44"/>
      <c r="D45" s="44"/>
      <c r="E45" s="44"/>
      <c r="F45" s="1">
        <v>2025</v>
      </c>
      <c r="G45" s="1">
        <f t="shared" si="1"/>
        <v>120000</v>
      </c>
      <c r="H45" s="33">
        <v>120000</v>
      </c>
      <c r="I45" s="1">
        <v>0</v>
      </c>
      <c r="J45" s="1">
        <v>0</v>
      </c>
      <c r="K45" s="3"/>
    </row>
    <row r="46" spans="1:11" ht="12" customHeight="1" x14ac:dyDescent="0.25">
      <c r="A46" s="42"/>
      <c r="B46" s="43"/>
      <c r="C46" s="44"/>
      <c r="D46" s="44"/>
      <c r="E46" s="44"/>
      <c r="F46" s="1">
        <v>2026</v>
      </c>
      <c r="G46" s="1">
        <f t="shared" si="1"/>
        <v>130000</v>
      </c>
      <c r="H46" s="33">
        <v>130000</v>
      </c>
      <c r="I46" s="1">
        <v>0</v>
      </c>
      <c r="J46" s="1">
        <v>0</v>
      </c>
      <c r="K46" s="3"/>
    </row>
    <row r="47" spans="1:11" ht="15" customHeight="1" x14ac:dyDescent="0.25">
      <c r="A47" s="42">
        <v>11</v>
      </c>
      <c r="B47" s="43" t="s">
        <v>149</v>
      </c>
      <c r="C47" s="44" t="s">
        <v>66</v>
      </c>
      <c r="D47" s="44" t="s">
        <v>68</v>
      </c>
      <c r="E47" s="44" t="s">
        <v>152</v>
      </c>
      <c r="F47" s="1">
        <v>2023</v>
      </c>
      <c r="G47" s="1">
        <f t="shared" si="1"/>
        <v>3050000</v>
      </c>
      <c r="H47" s="33">
        <v>50000</v>
      </c>
      <c r="I47" s="1">
        <v>1000000</v>
      </c>
      <c r="J47" s="1">
        <v>2000000</v>
      </c>
      <c r="K47" s="3"/>
    </row>
    <row r="48" spans="1:11" x14ac:dyDescent="0.25">
      <c r="A48" s="42"/>
      <c r="B48" s="43"/>
      <c r="C48" s="44"/>
      <c r="D48" s="44"/>
      <c r="E48" s="44"/>
      <c r="F48" s="1">
        <v>2024</v>
      </c>
      <c r="G48" s="1">
        <f t="shared" si="1"/>
        <v>5200000</v>
      </c>
      <c r="H48" s="33">
        <v>200000</v>
      </c>
      <c r="I48" s="1">
        <v>2000000</v>
      </c>
      <c r="J48" s="1">
        <v>3000000</v>
      </c>
      <c r="K48" s="3"/>
    </row>
    <row r="49" spans="1:11" x14ac:dyDescent="0.25">
      <c r="A49" s="42"/>
      <c r="B49" s="43"/>
      <c r="C49" s="44"/>
      <c r="D49" s="44"/>
      <c r="E49" s="44"/>
      <c r="F49" s="1">
        <v>2025</v>
      </c>
      <c r="G49" s="1">
        <f t="shared" si="1"/>
        <v>7300000</v>
      </c>
      <c r="H49" s="33">
        <v>300000</v>
      </c>
      <c r="I49" s="1">
        <v>3000000</v>
      </c>
      <c r="J49" s="1">
        <v>4000000</v>
      </c>
      <c r="K49" s="3"/>
    </row>
    <row r="50" spans="1:11" ht="49.5" customHeight="1" x14ac:dyDescent="0.25">
      <c r="A50" s="42"/>
      <c r="B50" s="43"/>
      <c r="C50" s="44"/>
      <c r="D50" s="44"/>
      <c r="E50" s="44"/>
      <c r="F50" s="1">
        <v>2026</v>
      </c>
      <c r="G50" s="1">
        <f t="shared" si="1"/>
        <v>9400000</v>
      </c>
      <c r="H50" s="33">
        <v>400000</v>
      </c>
      <c r="I50" s="1">
        <v>4000000</v>
      </c>
      <c r="J50" s="1">
        <v>5000000</v>
      </c>
      <c r="K50" s="3"/>
    </row>
    <row r="51" spans="1:11" s="22" customFormat="1" ht="15" customHeight="1" x14ac:dyDescent="0.25">
      <c r="A51" s="42">
        <v>12</v>
      </c>
      <c r="B51" s="50" t="s">
        <v>309</v>
      </c>
      <c r="C51" s="50" t="s">
        <v>29</v>
      </c>
      <c r="D51" s="50" t="s">
        <v>70</v>
      </c>
      <c r="E51" s="50" t="s">
        <v>152</v>
      </c>
      <c r="F51" s="8">
        <v>2023</v>
      </c>
      <c r="G51" s="1">
        <f t="shared" si="1"/>
        <v>100000</v>
      </c>
      <c r="H51" s="36">
        <v>0</v>
      </c>
      <c r="I51" s="8">
        <v>100000</v>
      </c>
      <c r="J51" s="8">
        <v>0</v>
      </c>
      <c r="K51" s="21"/>
    </row>
    <row r="52" spans="1:11" s="22" customFormat="1" ht="18" customHeight="1" x14ac:dyDescent="0.25">
      <c r="A52" s="42"/>
      <c r="B52" s="50"/>
      <c r="C52" s="50"/>
      <c r="D52" s="50"/>
      <c r="E52" s="50"/>
      <c r="F52" s="8">
        <v>2024</v>
      </c>
      <c r="G52" s="1">
        <f t="shared" si="1"/>
        <v>200000</v>
      </c>
      <c r="H52" s="36">
        <v>0</v>
      </c>
      <c r="I52" s="8">
        <v>200000</v>
      </c>
      <c r="J52" s="8">
        <v>0</v>
      </c>
      <c r="K52" s="21"/>
    </row>
    <row r="53" spans="1:11" s="22" customFormat="1" x14ac:dyDescent="0.25">
      <c r="A53" s="42"/>
      <c r="B53" s="50"/>
      <c r="C53" s="50"/>
      <c r="D53" s="50"/>
      <c r="E53" s="50"/>
      <c r="F53" s="8">
        <v>2025</v>
      </c>
      <c r="G53" s="1">
        <f t="shared" si="1"/>
        <v>300000</v>
      </c>
      <c r="H53" s="36">
        <v>0</v>
      </c>
      <c r="I53" s="8">
        <v>300000</v>
      </c>
      <c r="J53" s="8">
        <v>0</v>
      </c>
      <c r="K53" s="21"/>
    </row>
    <row r="54" spans="1:11" s="22" customFormat="1" ht="16.5" customHeight="1" x14ac:dyDescent="0.25">
      <c r="A54" s="42"/>
      <c r="B54" s="50"/>
      <c r="C54" s="50"/>
      <c r="D54" s="50"/>
      <c r="E54" s="50"/>
      <c r="F54" s="8">
        <v>2026</v>
      </c>
      <c r="G54" s="1">
        <f t="shared" si="1"/>
        <v>500000</v>
      </c>
      <c r="H54" s="36">
        <v>0</v>
      </c>
      <c r="I54" s="8">
        <v>500000</v>
      </c>
      <c r="J54" s="8">
        <v>0</v>
      </c>
      <c r="K54" s="21"/>
    </row>
    <row r="55" spans="1:11" ht="15" customHeight="1" x14ac:dyDescent="0.25">
      <c r="A55" s="42">
        <v>13</v>
      </c>
      <c r="B55" s="43" t="s">
        <v>30</v>
      </c>
      <c r="C55" s="44" t="s">
        <v>72</v>
      </c>
      <c r="D55" s="44" t="s">
        <v>267</v>
      </c>
      <c r="E55" s="44" t="s">
        <v>152</v>
      </c>
      <c r="F55" s="1">
        <v>2023</v>
      </c>
      <c r="G55" s="1">
        <f t="shared" si="1"/>
        <v>1000000</v>
      </c>
      <c r="H55" s="33">
        <v>0</v>
      </c>
      <c r="I55" s="1">
        <v>1000000</v>
      </c>
      <c r="J55" s="1">
        <v>0</v>
      </c>
      <c r="K55" s="3"/>
    </row>
    <row r="56" spans="1:11" x14ac:dyDescent="0.25">
      <c r="A56" s="42"/>
      <c r="B56" s="43"/>
      <c r="C56" s="44"/>
      <c r="D56" s="44"/>
      <c r="E56" s="44"/>
      <c r="F56" s="1">
        <v>2024</v>
      </c>
      <c r="G56" s="1">
        <f t="shared" si="1"/>
        <v>1170000</v>
      </c>
      <c r="H56" s="33">
        <v>170000</v>
      </c>
      <c r="I56" s="1">
        <v>1000000</v>
      </c>
      <c r="J56" s="1">
        <v>0</v>
      </c>
      <c r="K56" s="3"/>
    </row>
    <row r="57" spans="1:11" x14ac:dyDescent="0.25">
      <c r="A57" s="42"/>
      <c r="B57" s="43"/>
      <c r="C57" s="44"/>
      <c r="D57" s="44"/>
      <c r="E57" s="44"/>
      <c r="F57" s="1">
        <v>2025</v>
      </c>
      <c r="G57" s="1">
        <f t="shared" si="1"/>
        <v>2180000</v>
      </c>
      <c r="H57" s="33">
        <v>180000</v>
      </c>
      <c r="I57" s="1">
        <v>2000000</v>
      </c>
      <c r="J57" s="1">
        <v>0</v>
      </c>
      <c r="K57" s="3"/>
    </row>
    <row r="58" spans="1:11" ht="18.75" customHeight="1" x14ac:dyDescent="0.25">
      <c r="A58" s="42"/>
      <c r="B58" s="43"/>
      <c r="C58" s="44"/>
      <c r="D58" s="44"/>
      <c r="E58" s="44"/>
      <c r="F58" s="1">
        <v>2026</v>
      </c>
      <c r="G58" s="1">
        <f t="shared" si="1"/>
        <v>3190000</v>
      </c>
      <c r="H58" s="33">
        <v>190000</v>
      </c>
      <c r="I58" s="1">
        <v>3000000</v>
      </c>
      <c r="J58" s="1">
        <v>0</v>
      </c>
      <c r="K58" s="3"/>
    </row>
    <row r="59" spans="1:11" ht="15" customHeight="1" x14ac:dyDescent="0.25">
      <c r="A59" s="42">
        <v>14</v>
      </c>
      <c r="B59" s="43" t="s">
        <v>21</v>
      </c>
      <c r="C59" s="44" t="s">
        <v>22</v>
      </c>
      <c r="D59" s="44" t="s">
        <v>70</v>
      </c>
      <c r="E59" s="44" t="s">
        <v>152</v>
      </c>
      <c r="F59" s="1">
        <v>2023</v>
      </c>
      <c r="G59" s="1">
        <f t="shared" si="1"/>
        <v>4000000</v>
      </c>
      <c r="H59" s="33">
        <v>0</v>
      </c>
      <c r="I59" s="1">
        <v>2000000</v>
      </c>
      <c r="J59" s="1">
        <v>2000000</v>
      </c>
      <c r="K59" s="3"/>
    </row>
    <row r="60" spans="1:11" x14ac:dyDescent="0.25">
      <c r="A60" s="42"/>
      <c r="B60" s="43"/>
      <c r="C60" s="44"/>
      <c r="D60" s="44"/>
      <c r="E60" s="44"/>
      <c r="F60" s="1">
        <v>2024</v>
      </c>
      <c r="G60" s="1">
        <f t="shared" si="1"/>
        <v>5110000</v>
      </c>
      <c r="H60" s="33">
        <v>110000</v>
      </c>
      <c r="I60" s="1">
        <v>2000000</v>
      </c>
      <c r="J60" s="1">
        <v>3000000</v>
      </c>
      <c r="K60" s="3"/>
    </row>
    <row r="61" spans="1:11" x14ac:dyDescent="0.25">
      <c r="A61" s="42"/>
      <c r="B61" s="43"/>
      <c r="C61" s="44"/>
      <c r="D61" s="44"/>
      <c r="E61" s="44"/>
      <c r="F61" s="1">
        <v>2025</v>
      </c>
      <c r="G61" s="1">
        <f t="shared" si="1"/>
        <v>7120000</v>
      </c>
      <c r="H61" s="33">
        <v>120000</v>
      </c>
      <c r="I61" s="1">
        <v>3000000</v>
      </c>
      <c r="J61" s="1">
        <v>4000000</v>
      </c>
      <c r="K61" s="3"/>
    </row>
    <row r="62" spans="1:11" ht="15" customHeight="1" x14ac:dyDescent="0.25">
      <c r="A62" s="42"/>
      <c r="B62" s="43"/>
      <c r="C62" s="44"/>
      <c r="D62" s="44"/>
      <c r="E62" s="44"/>
      <c r="F62" s="1">
        <v>2026</v>
      </c>
      <c r="G62" s="1">
        <f t="shared" si="1"/>
        <v>9130000</v>
      </c>
      <c r="H62" s="33">
        <v>130000</v>
      </c>
      <c r="I62" s="1">
        <v>4000000</v>
      </c>
      <c r="J62" s="1">
        <v>5000000</v>
      </c>
      <c r="K62" s="3"/>
    </row>
    <row r="63" spans="1:11" ht="15" customHeight="1" x14ac:dyDescent="0.25">
      <c r="A63" s="42">
        <v>15</v>
      </c>
      <c r="B63" s="43" t="s">
        <v>75</v>
      </c>
      <c r="C63" s="44" t="s">
        <v>23</v>
      </c>
      <c r="D63" s="44" t="s">
        <v>70</v>
      </c>
      <c r="E63" s="44" t="s">
        <v>152</v>
      </c>
      <c r="F63" s="1">
        <v>2023</v>
      </c>
      <c r="G63" s="1">
        <f t="shared" si="1"/>
        <v>200000</v>
      </c>
      <c r="H63" s="33">
        <v>50000</v>
      </c>
      <c r="I63" s="1">
        <v>100000</v>
      </c>
      <c r="J63" s="1">
        <v>50000</v>
      </c>
      <c r="K63" s="3"/>
    </row>
    <row r="64" spans="1:11" x14ac:dyDescent="0.25">
      <c r="A64" s="42"/>
      <c r="B64" s="43"/>
      <c r="C64" s="44"/>
      <c r="D64" s="44"/>
      <c r="E64" s="44"/>
      <c r="F64" s="1">
        <v>2024</v>
      </c>
      <c r="G64" s="1">
        <f t="shared" si="1"/>
        <v>300000</v>
      </c>
      <c r="H64" s="33">
        <v>120000</v>
      </c>
      <c r="I64" s="1">
        <v>120000</v>
      </c>
      <c r="J64" s="1">
        <v>60000</v>
      </c>
      <c r="K64" s="3"/>
    </row>
    <row r="65" spans="1:11" x14ac:dyDescent="0.25">
      <c r="A65" s="42"/>
      <c r="B65" s="43"/>
      <c r="C65" s="44"/>
      <c r="D65" s="44"/>
      <c r="E65" s="44"/>
      <c r="F65" s="1">
        <v>2025</v>
      </c>
      <c r="G65" s="1">
        <f t="shared" si="1"/>
        <v>330000</v>
      </c>
      <c r="H65" s="33">
        <v>130000</v>
      </c>
      <c r="I65" s="1">
        <v>130000</v>
      </c>
      <c r="J65" s="1">
        <v>70000</v>
      </c>
      <c r="K65" s="3"/>
    </row>
    <row r="66" spans="1:11" ht="18.75" customHeight="1" x14ac:dyDescent="0.25">
      <c r="A66" s="42"/>
      <c r="B66" s="43"/>
      <c r="C66" s="44"/>
      <c r="D66" s="44"/>
      <c r="E66" s="44"/>
      <c r="F66" s="1">
        <v>2026</v>
      </c>
      <c r="G66" s="1">
        <f t="shared" si="1"/>
        <v>370000</v>
      </c>
      <c r="H66" s="33">
        <v>140000</v>
      </c>
      <c r="I66" s="1">
        <v>150000</v>
      </c>
      <c r="J66" s="1">
        <v>80000</v>
      </c>
      <c r="K66" s="3"/>
    </row>
    <row r="67" spans="1:11" ht="15" customHeight="1" x14ac:dyDescent="0.25">
      <c r="A67" s="54" t="s">
        <v>255</v>
      </c>
      <c r="B67" s="54"/>
      <c r="C67" s="54"/>
      <c r="D67" s="54"/>
      <c r="E67" s="54"/>
      <c r="F67" s="1"/>
      <c r="G67" s="1"/>
      <c r="H67" s="33"/>
      <c r="I67" s="1"/>
      <c r="J67" s="1"/>
      <c r="K67" s="3"/>
    </row>
    <row r="68" spans="1:11" ht="15" customHeight="1" x14ac:dyDescent="0.25">
      <c r="A68" s="42">
        <v>16</v>
      </c>
      <c r="B68" s="43" t="s">
        <v>190</v>
      </c>
      <c r="C68" s="44" t="s">
        <v>191</v>
      </c>
      <c r="D68" s="44" t="s">
        <v>79</v>
      </c>
      <c r="E68" s="44" t="s">
        <v>152</v>
      </c>
      <c r="F68" s="1">
        <v>2023</v>
      </c>
      <c r="G68" s="1">
        <v>70000</v>
      </c>
      <c r="H68" s="33">
        <v>0</v>
      </c>
      <c r="I68" s="1">
        <v>70000</v>
      </c>
      <c r="J68" s="1">
        <v>0</v>
      </c>
      <c r="K68" s="3"/>
    </row>
    <row r="69" spans="1:11" x14ac:dyDescent="0.25">
      <c r="A69" s="42"/>
      <c r="B69" s="43"/>
      <c r="C69" s="44"/>
      <c r="D69" s="44"/>
      <c r="E69" s="44"/>
      <c r="F69" s="1">
        <v>2024</v>
      </c>
      <c r="G69" s="1">
        <f t="shared" si="1"/>
        <v>150000</v>
      </c>
      <c r="H69" s="33">
        <v>70000</v>
      </c>
      <c r="I69" s="1">
        <v>80000</v>
      </c>
      <c r="J69" s="1">
        <v>0</v>
      </c>
      <c r="K69" s="3"/>
    </row>
    <row r="70" spans="1:11" ht="15" customHeight="1" x14ac:dyDescent="0.25">
      <c r="A70" s="42"/>
      <c r="B70" s="43"/>
      <c r="C70" s="44"/>
      <c r="D70" s="44"/>
      <c r="E70" s="44"/>
      <c r="F70" s="1">
        <v>2025</v>
      </c>
      <c r="G70" s="1">
        <f t="shared" si="1"/>
        <v>170000</v>
      </c>
      <c r="H70" s="33">
        <v>80000</v>
      </c>
      <c r="I70" s="1">
        <v>90000</v>
      </c>
      <c r="J70" s="1">
        <v>0</v>
      </c>
      <c r="K70" s="3"/>
    </row>
    <row r="71" spans="1:11" ht="15" customHeight="1" x14ac:dyDescent="0.25">
      <c r="A71" s="42"/>
      <c r="B71" s="43"/>
      <c r="C71" s="44"/>
      <c r="D71" s="44"/>
      <c r="E71" s="44"/>
      <c r="F71" s="1">
        <v>2026</v>
      </c>
      <c r="G71" s="1">
        <f t="shared" si="1"/>
        <v>190000</v>
      </c>
      <c r="H71" s="33">
        <v>90000</v>
      </c>
      <c r="I71" s="1">
        <v>100000</v>
      </c>
      <c r="J71" s="1">
        <v>0</v>
      </c>
      <c r="K71" s="3"/>
    </row>
    <row r="72" spans="1:11" x14ac:dyDescent="0.25">
      <c r="A72" s="42">
        <v>17</v>
      </c>
      <c r="B72" s="43" t="s">
        <v>24</v>
      </c>
      <c r="C72" s="44" t="s">
        <v>25</v>
      </c>
      <c r="D72" s="44" t="s">
        <v>81</v>
      </c>
      <c r="E72" s="44" t="s">
        <v>152</v>
      </c>
      <c r="F72" s="1">
        <v>2023</v>
      </c>
      <c r="G72" s="1">
        <f t="shared" si="1"/>
        <v>150000</v>
      </c>
      <c r="H72" s="33">
        <v>50000</v>
      </c>
      <c r="I72" s="1">
        <v>100000</v>
      </c>
      <c r="J72" s="1">
        <v>0</v>
      </c>
      <c r="K72" s="3"/>
    </row>
    <row r="73" spans="1:11" x14ac:dyDescent="0.25">
      <c r="A73" s="42"/>
      <c r="B73" s="43"/>
      <c r="C73" s="44"/>
      <c r="D73" s="44"/>
      <c r="E73" s="44"/>
      <c r="F73" s="1">
        <v>2024</v>
      </c>
      <c r="G73" s="1">
        <f t="shared" si="1"/>
        <v>310000</v>
      </c>
      <c r="H73" s="33">
        <v>110000</v>
      </c>
      <c r="I73" s="1">
        <v>200000</v>
      </c>
      <c r="J73" s="1">
        <v>0</v>
      </c>
      <c r="K73" s="3"/>
    </row>
    <row r="74" spans="1:11" ht="15" customHeight="1" x14ac:dyDescent="0.25">
      <c r="A74" s="42"/>
      <c r="B74" s="43"/>
      <c r="C74" s="44"/>
      <c r="D74" s="44"/>
      <c r="E74" s="44"/>
      <c r="F74" s="1">
        <v>2025</v>
      </c>
      <c r="G74" s="1">
        <f t="shared" si="1"/>
        <v>420000</v>
      </c>
      <c r="H74" s="33">
        <v>120000</v>
      </c>
      <c r="I74" s="1">
        <v>300000</v>
      </c>
      <c r="J74" s="1">
        <v>0</v>
      </c>
      <c r="K74" s="3"/>
    </row>
    <row r="75" spans="1:11" ht="15" customHeight="1" x14ac:dyDescent="0.25">
      <c r="A75" s="42"/>
      <c r="B75" s="43"/>
      <c r="C75" s="44"/>
      <c r="D75" s="44"/>
      <c r="E75" s="44"/>
      <c r="F75" s="1">
        <v>2026</v>
      </c>
      <c r="G75" s="1">
        <f t="shared" si="1"/>
        <v>530000</v>
      </c>
      <c r="H75" s="33">
        <v>130000</v>
      </c>
      <c r="I75" s="1">
        <v>400000</v>
      </c>
      <c r="J75" s="1">
        <v>0</v>
      </c>
      <c r="K75" s="3"/>
    </row>
    <row r="76" spans="1:11" ht="16.5" customHeight="1" x14ac:dyDescent="0.25">
      <c r="A76" s="42">
        <v>18</v>
      </c>
      <c r="B76" s="43" t="s">
        <v>192</v>
      </c>
      <c r="C76" s="44" t="s">
        <v>83</v>
      </c>
      <c r="D76" s="44" t="s">
        <v>295</v>
      </c>
      <c r="E76" s="44" t="s">
        <v>152</v>
      </c>
      <c r="F76" s="1">
        <v>2023</v>
      </c>
      <c r="G76" s="1">
        <f t="shared" si="1"/>
        <v>160000</v>
      </c>
      <c r="H76" s="33">
        <v>80000</v>
      </c>
      <c r="I76" s="1">
        <v>80000</v>
      </c>
      <c r="J76" s="1">
        <v>0</v>
      </c>
      <c r="K76" s="3"/>
    </row>
    <row r="77" spans="1:11" x14ac:dyDescent="0.25">
      <c r="A77" s="42"/>
      <c r="B77" s="43"/>
      <c r="C77" s="44"/>
      <c r="D77" s="44"/>
      <c r="E77" s="44"/>
      <c r="F77" s="1">
        <v>2024</v>
      </c>
      <c r="G77" s="1">
        <f t="shared" si="1"/>
        <v>180000</v>
      </c>
      <c r="H77" s="33">
        <v>90000</v>
      </c>
      <c r="I77" s="1">
        <v>90000</v>
      </c>
      <c r="J77" s="1">
        <v>0</v>
      </c>
      <c r="K77" s="3"/>
    </row>
    <row r="78" spans="1:11" x14ac:dyDescent="0.25">
      <c r="A78" s="42"/>
      <c r="B78" s="43"/>
      <c r="C78" s="44"/>
      <c r="D78" s="44"/>
      <c r="E78" s="44"/>
      <c r="F78" s="1">
        <v>2025</v>
      </c>
      <c r="G78" s="1">
        <f t="shared" si="1"/>
        <v>200000</v>
      </c>
      <c r="H78" s="33">
        <v>100000</v>
      </c>
      <c r="I78" s="1">
        <v>100000</v>
      </c>
      <c r="J78" s="1">
        <v>0</v>
      </c>
      <c r="K78" s="3"/>
    </row>
    <row r="79" spans="1:11" ht="33.75" customHeight="1" x14ac:dyDescent="0.25">
      <c r="A79" s="42"/>
      <c r="B79" s="43"/>
      <c r="C79" s="44"/>
      <c r="D79" s="44"/>
      <c r="E79" s="44"/>
      <c r="F79" s="1">
        <v>2026</v>
      </c>
      <c r="G79" s="1">
        <f t="shared" si="1"/>
        <v>210000</v>
      </c>
      <c r="H79" s="33">
        <v>110000</v>
      </c>
      <c r="I79" s="1">
        <v>100000</v>
      </c>
      <c r="J79" s="1">
        <v>0</v>
      </c>
      <c r="K79" s="3"/>
    </row>
    <row r="80" spans="1:11" x14ac:dyDescent="0.25">
      <c r="A80" s="42">
        <v>19</v>
      </c>
      <c r="B80" s="43" t="s">
        <v>150</v>
      </c>
      <c r="C80" s="44" t="s">
        <v>31</v>
      </c>
      <c r="D80" s="44" t="s">
        <v>297</v>
      </c>
      <c r="E80" s="44" t="s">
        <v>152</v>
      </c>
      <c r="F80" s="1">
        <v>2023</v>
      </c>
      <c r="G80" s="1">
        <f t="shared" si="1"/>
        <v>150000</v>
      </c>
      <c r="H80" s="33">
        <v>50000</v>
      </c>
      <c r="I80" s="1">
        <v>100000</v>
      </c>
      <c r="J80" s="1">
        <v>0</v>
      </c>
      <c r="K80" s="3"/>
    </row>
    <row r="81" spans="1:11" x14ac:dyDescent="0.25">
      <c r="A81" s="42"/>
      <c r="B81" s="43"/>
      <c r="C81" s="44"/>
      <c r="D81" s="44"/>
      <c r="E81" s="44"/>
      <c r="F81" s="1">
        <v>2024</v>
      </c>
      <c r="G81" s="1">
        <f t="shared" si="1"/>
        <v>340000</v>
      </c>
      <c r="H81" s="33">
        <v>220000</v>
      </c>
      <c r="I81" s="1">
        <v>120000</v>
      </c>
      <c r="J81" s="1">
        <v>0</v>
      </c>
      <c r="K81" s="3"/>
    </row>
    <row r="82" spans="1:11" x14ac:dyDescent="0.25">
      <c r="A82" s="42"/>
      <c r="B82" s="43"/>
      <c r="C82" s="44"/>
      <c r="D82" s="44"/>
      <c r="E82" s="44"/>
      <c r="F82" s="1">
        <v>2025</v>
      </c>
      <c r="G82" s="1">
        <f t="shared" si="1"/>
        <v>380000</v>
      </c>
      <c r="H82" s="33">
        <v>250000</v>
      </c>
      <c r="I82" s="1">
        <v>130000</v>
      </c>
      <c r="J82" s="1">
        <v>0</v>
      </c>
      <c r="K82" s="3"/>
    </row>
    <row r="83" spans="1:11" ht="15" customHeight="1" x14ac:dyDescent="0.25">
      <c r="A83" s="42"/>
      <c r="B83" s="43"/>
      <c r="C83" s="44"/>
      <c r="D83" s="44"/>
      <c r="E83" s="44"/>
      <c r="F83" s="1">
        <v>2026</v>
      </c>
      <c r="G83" s="1">
        <f t="shared" si="1"/>
        <v>420000</v>
      </c>
      <c r="H83" s="33">
        <v>280000</v>
      </c>
      <c r="I83" s="1">
        <v>140000</v>
      </c>
      <c r="J83" s="1">
        <v>0</v>
      </c>
      <c r="K83" s="3"/>
    </row>
    <row r="84" spans="1:11" s="22" customFormat="1" x14ac:dyDescent="0.25">
      <c r="A84" s="42">
        <v>20</v>
      </c>
      <c r="B84" s="50" t="s">
        <v>294</v>
      </c>
      <c r="C84" s="50" t="s">
        <v>32</v>
      </c>
      <c r="D84" s="50" t="s">
        <v>269</v>
      </c>
      <c r="E84" s="50" t="s">
        <v>152</v>
      </c>
      <c r="F84" s="8">
        <v>2023</v>
      </c>
      <c r="G84" s="1">
        <f t="shared" si="1"/>
        <v>400000</v>
      </c>
      <c r="H84" s="36">
        <v>0</v>
      </c>
      <c r="I84" s="8">
        <v>400000</v>
      </c>
      <c r="J84" s="8">
        <v>0</v>
      </c>
      <c r="K84" s="21"/>
    </row>
    <row r="85" spans="1:11" s="22" customFormat="1" x14ac:dyDescent="0.25">
      <c r="A85" s="42"/>
      <c r="B85" s="50"/>
      <c r="C85" s="50"/>
      <c r="D85" s="50"/>
      <c r="E85" s="50"/>
      <c r="F85" s="8">
        <v>2024</v>
      </c>
      <c r="G85" s="1">
        <f t="shared" si="1"/>
        <v>500000</v>
      </c>
      <c r="H85" s="36">
        <v>0</v>
      </c>
      <c r="I85" s="8">
        <v>500000</v>
      </c>
      <c r="J85" s="8">
        <v>0</v>
      </c>
      <c r="K85" s="21"/>
    </row>
    <row r="86" spans="1:11" s="22" customFormat="1" x14ac:dyDescent="0.25">
      <c r="A86" s="42"/>
      <c r="B86" s="50"/>
      <c r="C86" s="50"/>
      <c r="D86" s="50"/>
      <c r="E86" s="50"/>
      <c r="F86" s="8">
        <v>2025</v>
      </c>
      <c r="G86" s="1">
        <f t="shared" si="1"/>
        <v>600000</v>
      </c>
      <c r="H86" s="36">
        <v>0</v>
      </c>
      <c r="I86" s="8">
        <v>600000</v>
      </c>
      <c r="J86" s="8">
        <v>0</v>
      </c>
      <c r="K86" s="21"/>
    </row>
    <row r="87" spans="1:11" s="22" customFormat="1" ht="18" customHeight="1" x14ac:dyDescent="0.25">
      <c r="A87" s="42"/>
      <c r="B87" s="50"/>
      <c r="C87" s="50"/>
      <c r="D87" s="50"/>
      <c r="E87" s="50"/>
      <c r="F87" s="8">
        <v>2026</v>
      </c>
      <c r="G87" s="1">
        <f t="shared" si="1"/>
        <v>700000</v>
      </c>
      <c r="H87" s="36">
        <v>0</v>
      </c>
      <c r="I87" s="8">
        <v>700000</v>
      </c>
      <c r="J87" s="8">
        <v>0</v>
      </c>
      <c r="K87" s="21"/>
    </row>
    <row r="88" spans="1:11" ht="21.75" customHeight="1" x14ac:dyDescent="0.25">
      <c r="A88" s="42">
        <v>21</v>
      </c>
      <c r="B88" s="43" t="s">
        <v>319</v>
      </c>
      <c r="C88" s="44" t="s">
        <v>320</v>
      </c>
      <c r="D88" s="44" t="s">
        <v>268</v>
      </c>
      <c r="E88" s="44" t="s">
        <v>152</v>
      </c>
      <c r="F88" s="1">
        <v>2023</v>
      </c>
      <c r="G88" s="1">
        <f t="shared" si="1"/>
        <v>100000</v>
      </c>
      <c r="H88" s="33">
        <v>50000</v>
      </c>
      <c r="I88" s="1">
        <v>50000</v>
      </c>
      <c r="J88" s="1">
        <v>0</v>
      </c>
      <c r="K88" s="3"/>
    </row>
    <row r="89" spans="1:11" ht="18.75" customHeight="1" x14ac:dyDescent="0.25">
      <c r="A89" s="42"/>
      <c r="B89" s="43"/>
      <c r="C89" s="44"/>
      <c r="D89" s="44"/>
      <c r="E89" s="44"/>
      <c r="F89" s="1">
        <v>2024</v>
      </c>
      <c r="G89" s="1">
        <f t="shared" si="1"/>
        <v>120000</v>
      </c>
      <c r="H89" s="33">
        <v>60000</v>
      </c>
      <c r="I89" s="1">
        <v>60000</v>
      </c>
      <c r="J89" s="1">
        <v>0</v>
      </c>
      <c r="K89" s="3"/>
    </row>
    <row r="90" spans="1:11" ht="18.75" customHeight="1" x14ac:dyDescent="0.25">
      <c r="A90" s="42"/>
      <c r="B90" s="43"/>
      <c r="C90" s="44"/>
      <c r="D90" s="44"/>
      <c r="E90" s="44"/>
      <c r="F90" s="1">
        <v>2025</v>
      </c>
      <c r="G90" s="1">
        <f t="shared" si="1"/>
        <v>140000</v>
      </c>
      <c r="H90" s="33">
        <v>70000</v>
      </c>
      <c r="I90" s="1">
        <v>70000</v>
      </c>
      <c r="J90" s="1">
        <v>0</v>
      </c>
      <c r="K90" s="3"/>
    </row>
    <row r="91" spans="1:11" ht="14.25" customHeight="1" x14ac:dyDescent="0.25">
      <c r="A91" s="42"/>
      <c r="B91" s="43"/>
      <c r="C91" s="44"/>
      <c r="D91" s="44"/>
      <c r="E91" s="44"/>
      <c r="F91" s="1">
        <v>2026</v>
      </c>
      <c r="G91" s="1">
        <f t="shared" si="1"/>
        <v>160000</v>
      </c>
      <c r="H91" s="33">
        <v>80000</v>
      </c>
      <c r="I91" s="1">
        <v>80000</v>
      </c>
      <c r="J91" s="1">
        <v>0</v>
      </c>
      <c r="K91" s="3"/>
    </row>
    <row r="92" spans="1:11" x14ac:dyDescent="0.25">
      <c r="A92" s="42">
        <v>22</v>
      </c>
      <c r="B92" s="43" t="s">
        <v>199</v>
      </c>
      <c r="C92" s="44" t="s">
        <v>200</v>
      </c>
      <c r="D92" s="44" t="s">
        <v>89</v>
      </c>
      <c r="E92" s="44" t="s">
        <v>152</v>
      </c>
      <c r="F92" s="1">
        <v>2023</v>
      </c>
      <c r="G92" s="1">
        <f t="shared" si="1"/>
        <v>500000</v>
      </c>
      <c r="H92" s="33">
        <v>100000</v>
      </c>
      <c r="I92" s="1">
        <v>400000</v>
      </c>
      <c r="J92" s="1">
        <v>0</v>
      </c>
      <c r="K92" s="3"/>
    </row>
    <row r="93" spans="1:11" x14ac:dyDescent="0.25">
      <c r="A93" s="42"/>
      <c r="B93" s="43"/>
      <c r="C93" s="44"/>
      <c r="D93" s="44"/>
      <c r="E93" s="44"/>
      <c r="F93" s="1">
        <v>2024</v>
      </c>
      <c r="G93" s="1">
        <f t="shared" si="1"/>
        <v>830000</v>
      </c>
      <c r="H93" s="33">
        <v>430000</v>
      </c>
      <c r="I93" s="1">
        <v>400000</v>
      </c>
      <c r="J93" s="1">
        <v>0</v>
      </c>
      <c r="K93" s="3"/>
    </row>
    <row r="94" spans="1:11" x14ac:dyDescent="0.25">
      <c r="A94" s="42"/>
      <c r="B94" s="43"/>
      <c r="C94" s="44"/>
      <c r="D94" s="44"/>
      <c r="E94" s="44"/>
      <c r="F94" s="1">
        <v>2025</v>
      </c>
      <c r="G94" s="1">
        <f t="shared" si="1"/>
        <v>950000</v>
      </c>
      <c r="H94" s="33">
        <v>450000</v>
      </c>
      <c r="I94" s="1">
        <v>500000</v>
      </c>
      <c r="J94" s="1">
        <v>0</v>
      </c>
      <c r="K94" s="3"/>
    </row>
    <row r="95" spans="1:11" ht="16.5" customHeight="1" x14ac:dyDescent="0.25">
      <c r="A95" s="42"/>
      <c r="B95" s="43"/>
      <c r="C95" s="44"/>
      <c r="D95" s="44"/>
      <c r="E95" s="44"/>
      <c r="F95" s="1">
        <v>2026</v>
      </c>
      <c r="G95" s="1">
        <f t="shared" si="1"/>
        <v>970000</v>
      </c>
      <c r="H95" s="33">
        <v>470000</v>
      </c>
      <c r="I95" s="1">
        <v>500000</v>
      </c>
      <c r="J95" s="1">
        <v>0</v>
      </c>
      <c r="K95" s="3"/>
    </row>
    <row r="96" spans="1:11" ht="18" customHeight="1" x14ac:dyDescent="0.25">
      <c r="A96" s="54" t="s">
        <v>254</v>
      </c>
      <c r="B96" s="54"/>
      <c r="C96" s="54"/>
      <c r="D96" s="54"/>
      <c r="E96" s="54"/>
      <c r="F96" s="1"/>
      <c r="G96" s="1"/>
      <c r="H96" s="33"/>
      <c r="I96" s="1"/>
      <c r="J96" s="1"/>
      <c r="K96" s="3"/>
    </row>
    <row r="97" spans="1:11" x14ac:dyDescent="0.25">
      <c r="A97" s="42">
        <v>23</v>
      </c>
      <c r="B97" s="43" t="s">
        <v>321</v>
      </c>
      <c r="C97" s="44" t="s">
        <v>92</v>
      </c>
      <c r="D97" s="44" t="s">
        <v>300</v>
      </c>
      <c r="E97" s="44" t="s">
        <v>152</v>
      </c>
      <c r="F97" s="1">
        <v>2023</v>
      </c>
      <c r="G97" s="28">
        <f>H97+I97+J97</f>
        <v>700000</v>
      </c>
      <c r="H97" s="33">
        <v>100000</v>
      </c>
      <c r="I97" s="1">
        <v>400000</v>
      </c>
      <c r="J97" s="1">
        <v>200000</v>
      </c>
      <c r="K97" s="3"/>
    </row>
    <row r="98" spans="1:11" x14ac:dyDescent="0.25">
      <c r="A98" s="42"/>
      <c r="B98" s="43"/>
      <c r="C98" s="44"/>
      <c r="D98" s="44"/>
      <c r="E98" s="44"/>
      <c r="F98" s="1">
        <v>2024</v>
      </c>
      <c r="G98" s="1">
        <f>H98+I98+J98</f>
        <v>1250000</v>
      </c>
      <c r="H98" s="33">
        <v>450000</v>
      </c>
      <c r="I98" s="1">
        <v>500000</v>
      </c>
      <c r="J98" s="1">
        <v>300000</v>
      </c>
      <c r="K98" s="3"/>
    </row>
    <row r="99" spans="1:11" ht="15.75" customHeight="1" x14ac:dyDescent="0.25">
      <c r="A99" s="42"/>
      <c r="B99" s="43"/>
      <c r="C99" s="44"/>
      <c r="D99" s="44"/>
      <c r="E99" s="44"/>
      <c r="F99" s="1">
        <v>2025</v>
      </c>
      <c r="G99" s="1">
        <f t="shared" ref="G99:G148" si="2">H99+I99+J99</f>
        <v>1500000</v>
      </c>
      <c r="H99" s="33">
        <v>500000</v>
      </c>
      <c r="I99" s="1">
        <v>600000</v>
      </c>
      <c r="J99" s="1">
        <v>400000</v>
      </c>
      <c r="K99" s="3"/>
    </row>
    <row r="100" spans="1:11" ht="33.75" customHeight="1" x14ac:dyDescent="0.25">
      <c r="A100" s="42"/>
      <c r="B100" s="43"/>
      <c r="C100" s="44"/>
      <c r="D100" s="44"/>
      <c r="E100" s="44"/>
      <c r="F100" s="1">
        <v>2026</v>
      </c>
      <c r="G100" s="1">
        <f t="shared" si="2"/>
        <v>1750000</v>
      </c>
      <c r="H100" s="33">
        <v>550000</v>
      </c>
      <c r="I100" s="1">
        <v>700000</v>
      </c>
      <c r="J100" s="1">
        <v>500000</v>
      </c>
      <c r="K100" s="3"/>
    </row>
    <row r="101" spans="1:11" x14ac:dyDescent="0.25">
      <c r="A101" s="42">
        <v>24</v>
      </c>
      <c r="B101" s="43" t="s">
        <v>33</v>
      </c>
      <c r="C101" s="44" t="s">
        <v>94</v>
      </c>
      <c r="D101" s="44" t="s">
        <v>301</v>
      </c>
      <c r="E101" s="44" t="s">
        <v>152</v>
      </c>
      <c r="F101" s="1">
        <v>2023</v>
      </c>
      <c r="G101" s="1">
        <f t="shared" si="2"/>
        <v>130000</v>
      </c>
      <c r="H101" s="33">
        <v>0</v>
      </c>
      <c r="I101" s="1">
        <v>60000</v>
      </c>
      <c r="J101" s="1">
        <v>70000</v>
      </c>
      <c r="K101" s="3"/>
    </row>
    <row r="102" spans="1:11" x14ac:dyDescent="0.25">
      <c r="A102" s="42"/>
      <c r="B102" s="43"/>
      <c r="C102" s="44"/>
      <c r="D102" s="44"/>
      <c r="E102" s="44"/>
      <c r="F102" s="1">
        <v>2024</v>
      </c>
      <c r="G102" s="1">
        <f t="shared" si="2"/>
        <v>220000</v>
      </c>
      <c r="H102" s="33">
        <v>70000</v>
      </c>
      <c r="I102" s="1">
        <v>70000</v>
      </c>
      <c r="J102" s="1">
        <v>80000</v>
      </c>
      <c r="K102" s="3"/>
    </row>
    <row r="103" spans="1:11" ht="16.5" customHeight="1" x14ac:dyDescent="0.25">
      <c r="A103" s="42"/>
      <c r="B103" s="43"/>
      <c r="C103" s="44"/>
      <c r="D103" s="44"/>
      <c r="E103" s="44"/>
      <c r="F103" s="1">
        <v>2025</v>
      </c>
      <c r="G103" s="1">
        <f t="shared" si="2"/>
        <v>250000</v>
      </c>
      <c r="H103" s="33">
        <v>80000</v>
      </c>
      <c r="I103" s="1">
        <v>80000</v>
      </c>
      <c r="J103" s="1">
        <v>90000</v>
      </c>
      <c r="K103" s="3"/>
    </row>
    <row r="104" spans="1:11" x14ac:dyDescent="0.25">
      <c r="A104" s="42"/>
      <c r="B104" s="43"/>
      <c r="C104" s="44"/>
      <c r="D104" s="44"/>
      <c r="E104" s="44"/>
      <c r="F104" s="1">
        <v>2026</v>
      </c>
      <c r="G104" s="1">
        <f t="shared" si="2"/>
        <v>280000</v>
      </c>
      <c r="H104" s="33">
        <v>90000</v>
      </c>
      <c r="I104" s="1">
        <v>90000</v>
      </c>
      <c r="J104" s="1">
        <v>100000</v>
      </c>
      <c r="K104" s="3"/>
    </row>
    <row r="105" spans="1:11" ht="15" customHeight="1" x14ac:dyDescent="0.25">
      <c r="A105" s="42">
        <v>25</v>
      </c>
      <c r="B105" s="43" t="s">
        <v>34</v>
      </c>
      <c r="C105" s="44" t="s">
        <v>97</v>
      </c>
      <c r="D105" s="44" t="s">
        <v>269</v>
      </c>
      <c r="E105" s="44" t="s">
        <v>152</v>
      </c>
      <c r="F105" s="1">
        <v>2023</v>
      </c>
      <c r="G105" s="1">
        <f t="shared" si="2"/>
        <v>400000</v>
      </c>
      <c r="H105" s="33">
        <v>100000</v>
      </c>
      <c r="I105" s="1">
        <v>300000</v>
      </c>
      <c r="J105" s="1">
        <v>0</v>
      </c>
      <c r="K105" s="3"/>
    </row>
    <row r="106" spans="1:11" x14ac:dyDescent="0.25">
      <c r="A106" s="42"/>
      <c r="B106" s="43"/>
      <c r="C106" s="44"/>
      <c r="D106" s="44"/>
      <c r="E106" s="44"/>
      <c r="F106" s="1">
        <v>2024</v>
      </c>
      <c r="G106" s="1">
        <f t="shared" si="2"/>
        <v>620000</v>
      </c>
      <c r="H106" s="33">
        <v>220000</v>
      </c>
      <c r="I106" s="1">
        <v>400000</v>
      </c>
      <c r="J106" s="1">
        <v>0</v>
      </c>
      <c r="K106" s="3"/>
    </row>
    <row r="107" spans="1:11" ht="15.75" customHeight="1" x14ac:dyDescent="0.25">
      <c r="A107" s="42"/>
      <c r="B107" s="43"/>
      <c r="C107" s="44"/>
      <c r="D107" s="44"/>
      <c r="E107" s="44"/>
      <c r="F107" s="1">
        <v>2025</v>
      </c>
      <c r="G107" s="1">
        <f t="shared" si="2"/>
        <v>740000</v>
      </c>
      <c r="H107" s="33">
        <v>240000</v>
      </c>
      <c r="I107" s="1">
        <v>500000</v>
      </c>
      <c r="J107" s="1">
        <v>0</v>
      </c>
      <c r="K107" s="3"/>
    </row>
    <row r="108" spans="1:11" ht="18.75" customHeight="1" x14ac:dyDescent="0.25">
      <c r="A108" s="42"/>
      <c r="B108" s="43"/>
      <c r="C108" s="44"/>
      <c r="D108" s="44"/>
      <c r="E108" s="44"/>
      <c r="F108" s="1">
        <v>2026</v>
      </c>
      <c r="G108" s="1">
        <f t="shared" si="2"/>
        <v>860000</v>
      </c>
      <c r="H108" s="33">
        <v>260000</v>
      </c>
      <c r="I108" s="1">
        <v>600000</v>
      </c>
      <c r="J108" s="1">
        <v>0</v>
      </c>
      <c r="K108" s="3"/>
    </row>
    <row r="109" spans="1:11" x14ac:dyDescent="0.25">
      <c r="A109" s="42">
        <v>26</v>
      </c>
      <c r="B109" s="43" t="s">
        <v>322</v>
      </c>
      <c r="C109" s="44" t="s">
        <v>99</v>
      </c>
      <c r="D109" s="44" t="s">
        <v>100</v>
      </c>
      <c r="E109" s="44" t="s">
        <v>152</v>
      </c>
      <c r="F109" s="1">
        <v>2023</v>
      </c>
      <c r="G109" s="1">
        <f t="shared" si="2"/>
        <v>350000</v>
      </c>
      <c r="H109" s="33">
        <v>50000</v>
      </c>
      <c r="I109" s="1">
        <v>300000</v>
      </c>
      <c r="J109" s="1">
        <v>0</v>
      </c>
      <c r="K109" s="3"/>
    </row>
    <row r="110" spans="1:11" x14ac:dyDescent="0.25">
      <c r="A110" s="42"/>
      <c r="B110" s="43"/>
      <c r="C110" s="44"/>
      <c r="D110" s="44"/>
      <c r="E110" s="44"/>
      <c r="F110" s="1">
        <v>2024</v>
      </c>
      <c r="G110" s="1">
        <f t="shared" si="2"/>
        <v>620000</v>
      </c>
      <c r="H110" s="33">
        <v>220000</v>
      </c>
      <c r="I110" s="1">
        <v>400000</v>
      </c>
      <c r="J110" s="1">
        <v>0</v>
      </c>
      <c r="K110" s="3"/>
    </row>
    <row r="111" spans="1:11" x14ac:dyDescent="0.25">
      <c r="A111" s="42"/>
      <c r="B111" s="43"/>
      <c r="C111" s="44"/>
      <c r="D111" s="44"/>
      <c r="E111" s="44"/>
      <c r="F111" s="1">
        <v>2025</v>
      </c>
      <c r="G111" s="1">
        <f t="shared" si="2"/>
        <v>740000</v>
      </c>
      <c r="H111" s="33">
        <v>240000</v>
      </c>
      <c r="I111" s="1">
        <v>500000</v>
      </c>
      <c r="J111" s="1">
        <v>0</v>
      </c>
      <c r="K111" s="3"/>
    </row>
    <row r="112" spans="1:11" ht="15" customHeight="1" x14ac:dyDescent="0.25">
      <c r="A112" s="42"/>
      <c r="B112" s="43"/>
      <c r="C112" s="44"/>
      <c r="D112" s="44"/>
      <c r="E112" s="44"/>
      <c r="F112" s="1">
        <v>2026</v>
      </c>
      <c r="G112" s="1">
        <f t="shared" si="2"/>
        <v>860000</v>
      </c>
      <c r="H112" s="33">
        <v>260000</v>
      </c>
      <c r="I112" s="1">
        <v>600000</v>
      </c>
      <c r="J112" s="1">
        <v>0</v>
      </c>
      <c r="K112" s="3"/>
    </row>
    <row r="113" spans="1:11" x14ac:dyDescent="0.25">
      <c r="A113" s="42">
        <v>27</v>
      </c>
      <c r="B113" s="43" t="s">
        <v>355</v>
      </c>
      <c r="C113" s="44" t="s">
        <v>323</v>
      </c>
      <c r="D113" s="44" t="s">
        <v>81</v>
      </c>
      <c r="E113" s="44" t="s">
        <v>152</v>
      </c>
      <c r="F113" s="1">
        <v>2023</v>
      </c>
      <c r="G113" s="1">
        <f>H113+I113+J113</f>
        <v>300000</v>
      </c>
      <c r="H113" s="33">
        <v>100000</v>
      </c>
      <c r="I113" s="1">
        <v>200000</v>
      </c>
      <c r="J113" s="1">
        <v>0</v>
      </c>
      <c r="K113" s="3"/>
    </row>
    <row r="114" spans="1:11" x14ac:dyDescent="0.25">
      <c r="A114" s="42"/>
      <c r="B114" s="43"/>
      <c r="C114" s="44"/>
      <c r="D114" s="44"/>
      <c r="E114" s="44"/>
      <c r="F114" s="1">
        <v>2024</v>
      </c>
      <c r="G114" s="1">
        <f t="shared" si="2"/>
        <v>520000</v>
      </c>
      <c r="H114" s="33">
        <v>220000</v>
      </c>
      <c r="I114" s="1">
        <v>300000</v>
      </c>
      <c r="J114" s="1">
        <v>0</v>
      </c>
      <c r="K114" s="3"/>
    </row>
    <row r="115" spans="1:11" x14ac:dyDescent="0.25">
      <c r="A115" s="42"/>
      <c r="B115" s="43"/>
      <c r="C115" s="44"/>
      <c r="D115" s="44"/>
      <c r="E115" s="44"/>
      <c r="F115" s="1">
        <v>2025</v>
      </c>
      <c r="G115" s="1">
        <f t="shared" si="2"/>
        <v>640000</v>
      </c>
      <c r="H115" s="33">
        <v>240000</v>
      </c>
      <c r="I115" s="1">
        <v>400000</v>
      </c>
      <c r="J115" s="1">
        <v>0</v>
      </c>
      <c r="K115" s="3"/>
    </row>
    <row r="116" spans="1:11" ht="22.5" customHeight="1" x14ac:dyDescent="0.25">
      <c r="A116" s="42"/>
      <c r="B116" s="43"/>
      <c r="C116" s="44"/>
      <c r="D116" s="44"/>
      <c r="E116" s="44"/>
      <c r="F116" s="1">
        <v>2026</v>
      </c>
      <c r="G116" s="1">
        <f t="shared" si="2"/>
        <v>760000</v>
      </c>
      <c r="H116" s="33">
        <v>260000</v>
      </c>
      <c r="I116" s="1">
        <v>500000</v>
      </c>
      <c r="J116" s="1">
        <v>0</v>
      </c>
      <c r="K116" s="3"/>
    </row>
    <row r="117" spans="1:11" x14ac:dyDescent="0.25">
      <c r="A117" s="42">
        <v>28</v>
      </c>
      <c r="B117" s="43" t="s">
        <v>104</v>
      </c>
      <c r="C117" s="44" t="s">
        <v>105</v>
      </c>
      <c r="D117" s="44" t="s">
        <v>303</v>
      </c>
      <c r="E117" s="44" t="s">
        <v>152</v>
      </c>
      <c r="F117" s="1">
        <v>2023</v>
      </c>
      <c r="G117" s="1">
        <f t="shared" si="2"/>
        <v>400000</v>
      </c>
      <c r="H117" s="33">
        <v>100000</v>
      </c>
      <c r="I117" s="1">
        <v>300000</v>
      </c>
      <c r="J117" s="1">
        <v>0</v>
      </c>
      <c r="K117" s="3"/>
    </row>
    <row r="118" spans="1:11" x14ac:dyDescent="0.25">
      <c r="A118" s="42"/>
      <c r="B118" s="43"/>
      <c r="C118" s="44"/>
      <c r="D118" s="44"/>
      <c r="E118" s="44"/>
      <c r="F118" s="1">
        <v>2024</v>
      </c>
      <c r="G118" s="1">
        <f t="shared" si="2"/>
        <v>750000</v>
      </c>
      <c r="H118" s="33">
        <v>350000</v>
      </c>
      <c r="I118" s="1">
        <v>400000</v>
      </c>
      <c r="J118" s="1">
        <v>0</v>
      </c>
      <c r="K118" s="3"/>
    </row>
    <row r="119" spans="1:11" x14ac:dyDescent="0.25">
      <c r="A119" s="42"/>
      <c r="B119" s="43"/>
      <c r="C119" s="44"/>
      <c r="D119" s="44"/>
      <c r="E119" s="44"/>
      <c r="F119" s="1">
        <v>2025</v>
      </c>
      <c r="G119" s="1">
        <f t="shared" si="2"/>
        <v>900000</v>
      </c>
      <c r="H119" s="33">
        <v>400000</v>
      </c>
      <c r="I119" s="1">
        <v>500000</v>
      </c>
      <c r="J119" s="1">
        <v>0</v>
      </c>
      <c r="K119" s="3"/>
    </row>
    <row r="120" spans="1:11" ht="22.5" customHeight="1" x14ac:dyDescent="0.25">
      <c r="A120" s="42"/>
      <c r="B120" s="43"/>
      <c r="C120" s="44"/>
      <c r="D120" s="44"/>
      <c r="E120" s="44"/>
      <c r="F120" s="1">
        <v>2026</v>
      </c>
      <c r="G120" s="1">
        <f t="shared" si="2"/>
        <v>1050000</v>
      </c>
      <c r="H120" s="33">
        <v>450000</v>
      </c>
      <c r="I120" s="1">
        <v>600000</v>
      </c>
      <c r="J120" s="1">
        <v>0</v>
      </c>
      <c r="K120" s="3"/>
    </row>
    <row r="121" spans="1:11" ht="18" customHeight="1" x14ac:dyDescent="0.25">
      <c r="A121" s="42">
        <v>29</v>
      </c>
      <c r="B121" s="43" t="s">
        <v>103</v>
      </c>
      <c r="C121" s="44" t="s">
        <v>107</v>
      </c>
      <c r="D121" s="44" t="s">
        <v>305</v>
      </c>
      <c r="E121" s="44" t="s">
        <v>152</v>
      </c>
      <c r="F121" s="1">
        <v>2023</v>
      </c>
      <c r="G121" s="1">
        <f>H121+I121+J121</f>
        <v>200000</v>
      </c>
      <c r="H121" s="33">
        <v>100000</v>
      </c>
      <c r="I121" s="1">
        <v>100000</v>
      </c>
      <c r="J121" s="1">
        <v>0</v>
      </c>
      <c r="K121" s="3"/>
    </row>
    <row r="122" spans="1:11" x14ac:dyDescent="0.25">
      <c r="A122" s="42"/>
      <c r="B122" s="43"/>
      <c r="C122" s="44"/>
      <c r="D122" s="44"/>
      <c r="E122" s="44"/>
      <c r="F122" s="1">
        <v>2024</v>
      </c>
      <c r="G122" s="1">
        <f t="shared" si="2"/>
        <v>310000</v>
      </c>
      <c r="H122" s="33">
        <v>110000</v>
      </c>
      <c r="I122" s="1">
        <v>200000</v>
      </c>
      <c r="J122" s="1">
        <v>0</v>
      </c>
      <c r="K122" s="3"/>
    </row>
    <row r="123" spans="1:11" x14ac:dyDescent="0.25">
      <c r="A123" s="42"/>
      <c r="B123" s="43"/>
      <c r="C123" s="44"/>
      <c r="D123" s="44"/>
      <c r="E123" s="44"/>
      <c r="F123" s="1">
        <v>2025</v>
      </c>
      <c r="G123" s="1">
        <f t="shared" si="2"/>
        <v>420000</v>
      </c>
      <c r="H123" s="33">
        <v>120000</v>
      </c>
      <c r="I123" s="1">
        <v>300000</v>
      </c>
      <c r="J123" s="1">
        <v>0</v>
      </c>
      <c r="K123" s="3"/>
    </row>
    <row r="124" spans="1:11" ht="14.25" customHeight="1" x14ac:dyDescent="0.25">
      <c r="A124" s="42"/>
      <c r="B124" s="43"/>
      <c r="C124" s="44"/>
      <c r="D124" s="44"/>
      <c r="E124" s="44"/>
      <c r="F124" s="1">
        <v>2026</v>
      </c>
      <c r="G124" s="1">
        <f t="shared" si="2"/>
        <v>430000</v>
      </c>
      <c r="H124" s="33">
        <v>130000</v>
      </c>
      <c r="I124" s="1">
        <v>300000</v>
      </c>
      <c r="J124" s="1">
        <v>0</v>
      </c>
      <c r="K124" s="3"/>
    </row>
    <row r="125" spans="1:11" ht="14.25" customHeight="1" x14ac:dyDescent="0.25">
      <c r="A125" s="42">
        <v>30</v>
      </c>
      <c r="B125" s="43" t="s">
        <v>36</v>
      </c>
      <c r="C125" s="44" t="s">
        <v>109</v>
      </c>
      <c r="D125" s="44" t="s">
        <v>305</v>
      </c>
      <c r="E125" s="44" t="s">
        <v>152</v>
      </c>
      <c r="F125" s="1">
        <v>2023</v>
      </c>
      <c r="G125" s="1">
        <f t="shared" si="2"/>
        <v>450000</v>
      </c>
      <c r="H125" s="33">
        <v>50000</v>
      </c>
      <c r="I125" s="1">
        <v>400000</v>
      </c>
      <c r="J125" s="1">
        <v>0</v>
      </c>
      <c r="K125" s="3"/>
    </row>
    <row r="126" spans="1:11" x14ac:dyDescent="0.25">
      <c r="A126" s="42"/>
      <c r="B126" s="43"/>
      <c r="C126" s="44"/>
      <c r="D126" s="44"/>
      <c r="E126" s="44"/>
      <c r="F126" s="1">
        <v>2024</v>
      </c>
      <c r="G126" s="1">
        <f t="shared" si="2"/>
        <v>720000</v>
      </c>
      <c r="H126" s="33">
        <v>220000</v>
      </c>
      <c r="I126" s="1">
        <v>500000</v>
      </c>
      <c r="J126" s="1">
        <v>0</v>
      </c>
      <c r="K126" s="3"/>
    </row>
    <row r="127" spans="1:11" x14ac:dyDescent="0.25">
      <c r="A127" s="42"/>
      <c r="B127" s="43"/>
      <c r="C127" s="44"/>
      <c r="D127" s="44"/>
      <c r="E127" s="44"/>
      <c r="F127" s="1">
        <v>2025</v>
      </c>
      <c r="G127" s="1">
        <f t="shared" si="2"/>
        <v>840000</v>
      </c>
      <c r="H127" s="33">
        <v>240000</v>
      </c>
      <c r="I127" s="1">
        <v>600000</v>
      </c>
      <c r="J127" s="1">
        <v>0</v>
      </c>
      <c r="K127" s="3"/>
    </row>
    <row r="128" spans="1:11" ht="21.75" customHeight="1" x14ac:dyDescent="0.25">
      <c r="A128" s="42"/>
      <c r="B128" s="43"/>
      <c r="C128" s="44"/>
      <c r="D128" s="44"/>
      <c r="E128" s="44"/>
      <c r="F128" s="1">
        <v>2026</v>
      </c>
      <c r="G128" s="1">
        <f t="shared" si="2"/>
        <v>960000</v>
      </c>
      <c r="H128" s="33">
        <v>260000</v>
      </c>
      <c r="I128" s="1">
        <v>700000</v>
      </c>
      <c r="J128" s="1">
        <v>0</v>
      </c>
      <c r="K128" s="3"/>
    </row>
    <row r="129" spans="1:11" ht="18" customHeight="1" x14ac:dyDescent="0.25">
      <c r="A129" s="42">
        <v>31</v>
      </c>
      <c r="B129" s="43" t="s">
        <v>324</v>
      </c>
      <c r="C129" s="44" t="s">
        <v>111</v>
      </c>
      <c r="D129" s="44" t="s">
        <v>89</v>
      </c>
      <c r="E129" s="44" t="s">
        <v>152</v>
      </c>
      <c r="F129" s="1">
        <v>2023</v>
      </c>
      <c r="G129" s="1">
        <f t="shared" si="2"/>
        <v>350000</v>
      </c>
      <c r="H129" s="33">
        <v>50000</v>
      </c>
      <c r="I129" s="1">
        <v>300000</v>
      </c>
      <c r="J129" s="1">
        <v>0</v>
      </c>
      <c r="K129" s="3"/>
    </row>
    <row r="130" spans="1:11" x14ac:dyDescent="0.25">
      <c r="A130" s="42"/>
      <c r="B130" s="43"/>
      <c r="C130" s="44"/>
      <c r="D130" s="44"/>
      <c r="E130" s="44"/>
      <c r="F130" s="1">
        <v>2024</v>
      </c>
      <c r="G130" s="1">
        <f t="shared" si="2"/>
        <v>620000</v>
      </c>
      <c r="H130" s="33">
        <v>220000</v>
      </c>
      <c r="I130" s="1">
        <v>400000</v>
      </c>
      <c r="J130" s="1">
        <v>0</v>
      </c>
      <c r="K130" s="3"/>
    </row>
    <row r="131" spans="1:11" x14ac:dyDescent="0.25">
      <c r="A131" s="42"/>
      <c r="B131" s="43"/>
      <c r="C131" s="44"/>
      <c r="D131" s="44"/>
      <c r="E131" s="44"/>
      <c r="F131" s="1">
        <v>2025</v>
      </c>
      <c r="G131" s="1">
        <f t="shared" si="2"/>
        <v>730000</v>
      </c>
      <c r="H131" s="33">
        <v>230000</v>
      </c>
      <c r="I131" s="1">
        <v>500000</v>
      </c>
      <c r="J131" s="1">
        <v>0</v>
      </c>
      <c r="K131" s="3"/>
    </row>
    <row r="132" spans="1:11" ht="15.75" customHeight="1" x14ac:dyDescent="0.25">
      <c r="A132" s="42"/>
      <c r="B132" s="43"/>
      <c r="C132" s="44"/>
      <c r="D132" s="44"/>
      <c r="E132" s="44"/>
      <c r="F132" s="1">
        <v>2026</v>
      </c>
      <c r="G132" s="1">
        <f t="shared" si="2"/>
        <v>740000</v>
      </c>
      <c r="H132" s="33">
        <v>240000</v>
      </c>
      <c r="I132" s="1">
        <v>500000</v>
      </c>
      <c r="J132" s="1">
        <v>0</v>
      </c>
      <c r="K132" s="3"/>
    </row>
    <row r="133" spans="1:11" ht="15.75" customHeight="1" x14ac:dyDescent="0.25">
      <c r="A133" s="42">
        <v>32</v>
      </c>
      <c r="B133" s="43" t="s">
        <v>37</v>
      </c>
      <c r="C133" s="44" t="s">
        <v>113</v>
      </c>
      <c r="D133" s="44" t="s">
        <v>270</v>
      </c>
      <c r="E133" s="44" t="s">
        <v>152</v>
      </c>
      <c r="F133" s="1">
        <v>2023</v>
      </c>
      <c r="G133" s="1">
        <f>H133+I133+J133</f>
        <v>200000</v>
      </c>
      <c r="H133" s="33">
        <v>0</v>
      </c>
      <c r="I133" s="1">
        <v>200000</v>
      </c>
      <c r="J133" s="1">
        <v>0</v>
      </c>
      <c r="K133" s="3"/>
    </row>
    <row r="134" spans="1:11" ht="16.5" customHeight="1" x14ac:dyDescent="0.25">
      <c r="A134" s="42"/>
      <c r="B134" s="43"/>
      <c r="C134" s="44"/>
      <c r="D134" s="44"/>
      <c r="E134" s="44"/>
      <c r="F134" s="1">
        <v>2024</v>
      </c>
      <c r="G134" s="1">
        <f t="shared" si="2"/>
        <v>420000</v>
      </c>
      <c r="H134" s="33">
        <v>220000</v>
      </c>
      <c r="I134" s="1">
        <v>200000</v>
      </c>
      <c r="J134" s="1">
        <v>0</v>
      </c>
      <c r="K134" s="3"/>
    </row>
    <row r="135" spans="1:11" ht="15" customHeight="1" x14ac:dyDescent="0.25">
      <c r="A135" s="42"/>
      <c r="B135" s="43"/>
      <c r="C135" s="44"/>
      <c r="D135" s="44"/>
      <c r="E135" s="44"/>
      <c r="F135" s="1">
        <v>2025</v>
      </c>
      <c r="G135" s="1">
        <f t="shared" si="2"/>
        <v>540000</v>
      </c>
      <c r="H135" s="33">
        <v>240000</v>
      </c>
      <c r="I135" s="1">
        <v>300000</v>
      </c>
      <c r="J135" s="1">
        <v>0</v>
      </c>
      <c r="K135" s="3"/>
    </row>
    <row r="136" spans="1:11" ht="17.25" customHeight="1" x14ac:dyDescent="0.25">
      <c r="A136" s="42"/>
      <c r="B136" s="43"/>
      <c r="C136" s="44"/>
      <c r="D136" s="44"/>
      <c r="E136" s="44"/>
      <c r="F136" s="1">
        <v>2026</v>
      </c>
      <c r="G136" s="1">
        <f t="shared" si="2"/>
        <v>560000</v>
      </c>
      <c r="H136" s="33">
        <v>260000</v>
      </c>
      <c r="I136" s="1">
        <v>300000</v>
      </c>
      <c r="J136" s="1">
        <v>0</v>
      </c>
      <c r="K136" s="3"/>
    </row>
    <row r="137" spans="1:11" x14ac:dyDescent="0.25">
      <c r="A137" s="42">
        <v>33</v>
      </c>
      <c r="B137" s="43" t="s">
        <v>38</v>
      </c>
      <c r="C137" s="44" t="s">
        <v>115</v>
      </c>
      <c r="D137" s="44" t="s">
        <v>269</v>
      </c>
      <c r="E137" s="44" t="s">
        <v>152</v>
      </c>
      <c r="F137" s="1">
        <v>2023</v>
      </c>
      <c r="G137" s="1">
        <f t="shared" si="2"/>
        <v>300000</v>
      </c>
      <c r="H137" s="33">
        <v>0</v>
      </c>
      <c r="I137" s="1">
        <v>300000</v>
      </c>
      <c r="J137" s="1">
        <v>0</v>
      </c>
      <c r="K137" s="3"/>
    </row>
    <row r="138" spans="1:11" x14ac:dyDescent="0.25">
      <c r="A138" s="42"/>
      <c r="B138" s="43"/>
      <c r="C138" s="44"/>
      <c r="D138" s="44"/>
      <c r="E138" s="44"/>
      <c r="F138" s="1">
        <v>2024</v>
      </c>
      <c r="G138" s="1">
        <f t="shared" si="2"/>
        <v>620000</v>
      </c>
      <c r="H138" s="33">
        <v>220000</v>
      </c>
      <c r="I138" s="1">
        <v>400000</v>
      </c>
      <c r="J138" s="1">
        <v>0</v>
      </c>
      <c r="K138" s="3"/>
    </row>
    <row r="139" spans="1:11" x14ac:dyDescent="0.25">
      <c r="A139" s="42"/>
      <c r="B139" s="43"/>
      <c r="C139" s="44"/>
      <c r="D139" s="44"/>
      <c r="E139" s="44"/>
      <c r="F139" s="1">
        <v>2025</v>
      </c>
      <c r="G139" s="1">
        <f t="shared" si="2"/>
        <v>640000</v>
      </c>
      <c r="H139" s="33">
        <v>240000</v>
      </c>
      <c r="I139" s="1">
        <v>400000</v>
      </c>
      <c r="J139" s="1">
        <v>0</v>
      </c>
      <c r="K139" s="3"/>
    </row>
    <row r="140" spans="1:11" ht="15" customHeight="1" x14ac:dyDescent="0.25">
      <c r="A140" s="42"/>
      <c r="B140" s="43"/>
      <c r="C140" s="44"/>
      <c r="D140" s="44"/>
      <c r="E140" s="44"/>
      <c r="F140" s="1">
        <v>2026</v>
      </c>
      <c r="G140" s="1">
        <f t="shared" si="2"/>
        <v>760000</v>
      </c>
      <c r="H140" s="33">
        <v>260000</v>
      </c>
      <c r="I140" s="1">
        <v>500000</v>
      </c>
      <c r="J140" s="1">
        <v>0</v>
      </c>
      <c r="K140" s="3"/>
    </row>
    <row r="141" spans="1:11" x14ac:dyDescent="0.25">
      <c r="A141" s="42">
        <v>34</v>
      </c>
      <c r="B141" s="43" t="s">
        <v>116</v>
      </c>
      <c r="C141" s="44" t="s">
        <v>117</v>
      </c>
      <c r="D141" s="44" t="s">
        <v>271</v>
      </c>
      <c r="E141" s="44" t="s">
        <v>152</v>
      </c>
      <c r="F141" s="1">
        <v>2023</v>
      </c>
      <c r="G141" s="1">
        <f t="shared" si="2"/>
        <v>150000</v>
      </c>
      <c r="H141" s="33">
        <v>50000</v>
      </c>
      <c r="I141" s="1">
        <v>100000</v>
      </c>
      <c r="J141" s="1">
        <v>0</v>
      </c>
      <c r="K141" s="3"/>
    </row>
    <row r="142" spans="1:11" x14ac:dyDescent="0.25">
      <c r="A142" s="42"/>
      <c r="B142" s="43"/>
      <c r="C142" s="44"/>
      <c r="D142" s="44"/>
      <c r="E142" s="44"/>
      <c r="F142" s="1">
        <v>2024</v>
      </c>
      <c r="G142" s="1">
        <f t="shared" si="2"/>
        <v>310000</v>
      </c>
      <c r="H142" s="33">
        <v>110000</v>
      </c>
      <c r="I142" s="1">
        <v>200000</v>
      </c>
      <c r="J142" s="1">
        <v>0</v>
      </c>
      <c r="K142" s="3"/>
    </row>
    <row r="143" spans="1:11" x14ac:dyDescent="0.25">
      <c r="A143" s="42"/>
      <c r="B143" s="43"/>
      <c r="C143" s="44"/>
      <c r="D143" s="44"/>
      <c r="E143" s="44"/>
      <c r="F143" s="1">
        <v>2025</v>
      </c>
      <c r="G143" s="1">
        <f t="shared" si="2"/>
        <v>320000</v>
      </c>
      <c r="H143" s="33">
        <v>120000</v>
      </c>
      <c r="I143" s="1">
        <v>200000</v>
      </c>
      <c r="J143" s="1">
        <v>0</v>
      </c>
      <c r="K143" s="3"/>
    </row>
    <row r="144" spans="1:11" ht="15" customHeight="1" x14ac:dyDescent="0.25">
      <c r="A144" s="42"/>
      <c r="B144" s="43"/>
      <c r="C144" s="44"/>
      <c r="D144" s="44"/>
      <c r="E144" s="44"/>
      <c r="F144" s="1">
        <v>2026</v>
      </c>
      <c r="G144" s="1">
        <f>H144+I144+J144</f>
        <v>430000</v>
      </c>
      <c r="H144" s="33">
        <v>130000</v>
      </c>
      <c r="I144" s="1">
        <v>300000</v>
      </c>
      <c r="J144" s="1">
        <v>0</v>
      </c>
      <c r="K144" s="3"/>
    </row>
    <row r="145" spans="1:11" x14ac:dyDescent="0.25">
      <c r="A145" s="42">
        <v>35</v>
      </c>
      <c r="B145" s="43" t="s">
        <v>262</v>
      </c>
      <c r="C145" s="44" t="s">
        <v>120</v>
      </c>
      <c r="D145" s="44" t="s">
        <v>121</v>
      </c>
      <c r="E145" s="44" t="s">
        <v>152</v>
      </c>
      <c r="F145" s="1">
        <v>2023</v>
      </c>
      <c r="G145" s="1">
        <f t="shared" si="2"/>
        <v>600000</v>
      </c>
      <c r="H145" s="33">
        <v>300000</v>
      </c>
      <c r="I145" s="1">
        <v>300000</v>
      </c>
      <c r="J145" s="1">
        <v>0</v>
      </c>
      <c r="K145" s="3"/>
    </row>
    <row r="146" spans="1:11" x14ac:dyDescent="0.25">
      <c r="A146" s="42"/>
      <c r="B146" s="43"/>
      <c r="C146" s="44"/>
      <c r="D146" s="44"/>
      <c r="E146" s="44"/>
      <c r="F146" s="1">
        <v>2024</v>
      </c>
      <c r="G146" s="1">
        <f t="shared" si="2"/>
        <v>720000</v>
      </c>
      <c r="H146" s="33">
        <v>320000</v>
      </c>
      <c r="I146" s="1">
        <v>400000</v>
      </c>
      <c r="J146" s="1">
        <v>0</v>
      </c>
      <c r="K146" s="3"/>
    </row>
    <row r="147" spans="1:11" x14ac:dyDescent="0.25">
      <c r="A147" s="42"/>
      <c r="B147" s="43"/>
      <c r="C147" s="44"/>
      <c r="D147" s="44"/>
      <c r="E147" s="44"/>
      <c r="F147" s="1">
        <v>2025</v>
      </c>
      <c r="G147" s="1">
        <f t="shared" si="2"/>
        <v>740000</v>
      </c>
      <c r="H147" s="33">
        <v>340000</v>
      </c>
      <c r="I147" s="1">
        <v>400000</v>
      </c>
      <c r="J147" s="1">
        <v>0</v>
      </c>
      <c r="K147" s="3"/>
    </row>
    <row r="148" spans="1:11" ht="16.5" customHeight="1" x14ac:dyDescent="0.25">
      <c r="A148" s="42"/>
      <c r="B148" s="43"/>
      <c r="C148" s="44"/>
      <c r="D148" s="44"/>
      <c r="E148" s="44"/>
      <c r="F148" s="1">
        <v>2026</v>
      </c>
      <c r="G148" s="1">
        <f t="shared" si="2"/>
        <v>860000</v>
      </c>
      <c r="H148" s="33">
        <v>360000</v>
      </c>
      <c r="I148" s="1">
        <v>500000</v>
      </c>
      <c r="J148" s="1">
        <v>0</v>
      </c>
      <c r="K148" s="3"/>
    </row>
    <row r="149" spans="1:11" ht="15" customHeight="1" x14ac:dyDescent="0.25">
      <c r="A149" s="54" t="s">
        <v>252</v>
      </c>
      <c r="B149" s="54"/>
      <c r="C149" s="54"/>
      <c r="D149" s="54"/>
      <c r="E149" s="54"/>
      <c r="F149" s="1"/>
      <c r="G149" s="1"/>
      <c r="H149" s="33"/>
      <c r="I149" s="1"/>
      <c r="J149" s="1"/>
      <c r="K149" s="3"/>
    </row>
    <row r="150" spans="1:11" x14ac:dyDescent="0.25">
      <c r="A150" s="42">
        <v>36</v>
      </c>
      <c r="B150" s="43" t="s">
        <v>256</v>
      </c>
      <c r="C150" s="51" t="s">
        <v>39</v>
      </c>
      <c r="D150" s="44" t="s">
        <v>307</v>
      </c>
      <c r="E150" s="44" t="s">
        <v>152</v>
      </c>
      <c r="F150" s="1">
        <v>2023</v>
      </c>
      <c r="G150" s="28">
        <f>H150+I150+J150</f>
        <v>5000000</v>
      </c>
      <c r="H150" s="33">
        <v>2000000</v>
      </c>
      <c r="I150" s="1">
        <v>2000000</v>
      </c>
      <c r="J150" s="1">
        <v>1000000</v>
      </c>
      <c r="K150" s="3"/>
    </row>
    <row r="151" spans="1:11" x14ac:dyDescent="0.25">
      <c r="A151" s="42"/>
      <c r="B151" s="43"/>
      <c r="C151" s="51"/>
      <c r="D151" s="44"/>
      <c r="E151" s="44"/>
      <c r="F151" s="1">
        <v>2024</v>
      </c>
      <c r="G151" s="28">
        <f t="shared" ref="G151:G153" si="3">H151+I151+J151</f>
        <v>5200000</v>
      </c>
      <c r="H151" s="33">
        <v>2100000</v>
      </c>
      <c r="I151" s="1">
        <v>2100000</v>
      </c>
      <c r="J151" s="1">
        <v>1000000</v>
      </c>
      <c r="K151" s="3"/>
    </row>
    <row r="152" spans="1:11" ht="17.25" customHeight="1" x14ac:dyDescent="0.25">
      <c r="A152" s="42"/>
      <c r="B152" s="43"/>
      <c r="C152" s="51"/>
      <c r="D152" s="44"/>
      <c r="E152" s="44"/>
      <c r="F152" s="1">
        <v>2025</v>
      </c>
      <c r="G152" s="28">
        <f t="shared" si="3"/>
        <v>5500000</v>
      </c>
      <c r="H152" s="33">
        <v>2200000</v>
      </c>
      <c r="I152" s="1">
        <v>2200000</v>
      </c>
      <c r="J152" s="1">
        <v>1100000</v>
      </c>
      <c r="K152" s="3"/>
    </row>
    <row r="153" spans="1:11" ht="20.25" customHeight="1" x14ac:dyDescent="0.25">
      <c r="A153" s="42"/>
      <c r="B153" s="43"/>
      <c r="C153" s="51"/>
      <c r="D153" s="44"/>
      <c r="E153" s="44"/>
      <c r="F153" s="1">
        <v>2026</v>
      </c>
      <c r="G153" s="28">
        <f t="shared" si="3"/>
        <v>5800000</v>
      </c>
      <c r="H153" s="33">
        <v>2300000</v>
      </c>
      <c r="I153" s="1">
        <v>2300000</v>
      </c>
      <c r="J153" s="1">
        <v>1200000</v>
      </c>
      <c r="K153" s="3"/>
    </row>
    <row r="154" spans="1:11" ht="15" customHeight="1" x14ac:dyDescent="0.25">
      <c r="A154" s="54" t="s">
        <v>253</v>
      </c>
      <c r="B154" s="54"/>
      <c r="C154" s="54"/>
      <c r="D154" s="54"/>
      <c r="E154" s="54"/>
      <c r="F154" s="1"/>
      <c r="G154" s="1"/>
      <c r="H154" s="33"/>
      <c r="I154" s="1"/>
      <c r="J154" s="1"/>
      <c r="K154" s="3"/>
    </row>
    <row r="155" spans="1:11" x14ac:dyDescent="0.25">
      <c r="A155" s="42">
        <v>37</v>
      </c>
      <c r="B155" s="43" t="s">
        <v>125</v>
      </c>
      <c r="C155" s="44" t="s">
        <v>126</v>
      </c>
      <c r="D155" s="44" t="s">
        <v>272</v>
      </c>
      <c r="E155" s="44" t="s">
        <v>152</v>
      </c>
      <c r="F155" s="1">
        <v>2023</v>
      </c>
      <c r="G155" s="1">
        <f>H155+I155+J155</f>
        <v>350000</v>
      </c>
      <c r="H155" s="33">
        <v>50000</v>
      </c>
      <c r="I155" s="1">
        <v>200000</v>
      </c>
      <c r="J155" s="1">
        <v>100000</v>
      </c>
      <c r="K155" s="3"/>
    </row>
    <row r="156" spans="1:11" ht="18.75" customHeight="1" x14ac:dyDescent="0.25">
      <c r="A156" s="42"/>
      <c r="B156" s="43"/>
      <c r="C156" s="44"/>
      <c r="D156" s="44"/>
      <c r="E156" s="44"/>
      <c r="F156" s="1">
        <v>2024</v>
      </c>
      <c r="G156" s="1">
        <f t="shared" ref="G156:G197" si="4">H156+I156+J156</f>
        <v>410000</v>
      </c>
      <c r="H156" s="33">
        <v>110000</v>
      </c>
      <c r="I156" s="1">
        <v>200000</v>
      </c>
      <c r="J156" s="1">
        <v>100000</v>
      </c>
      <c r="K156" s="3"/>
    </row>
    <row r="157" spans="1:11" x14ac:dyDescent="0.25">
      <c r="A157" s="42"/>
      <c r="B157" s="43"/>
      <c r="C157" s="44"/>
      <c r="D157" s="44"/>
      <c r="E157" s="44"/>
      <c r="F157" s="1">
        <v>2025</v>
      </c>
      <c r="G157" s="1">
        <f t="shared" si="4"/>
        <v>520000</v>
      </c>
      <c r="H157" s="33">
        <v>120000</v>
      </c>
      <c r="I157" s="1">
        <v>300000</v>
      </c>
      <c r="J157" s="1">
        <v>100000</v>
      </c>
      <c r="K157" s="3"/>
    </row>
    <row r="158" spans="1:11" ht="15" customHeight="1" x14ac:dyDescent="0.25">
      <c r="A158" s="42"/>
      <c r="B158" s="43"/>
      <c r="C158" s="44"/>
      <c r="D158" s="44"/>
      <c r="E158" s="44"/>
      <c r="F158" s="1">
        <v>2026</v>
      </c>
      <c r="G158" s="1">
        <f t="shared" si="4"/>
        <v>530000</v>
      </c>
      <c r="H158" s="33">
        <v>130000</v>
      </c>
      <c r="I158" s="1">
        <v>300000</v>
      </c>
      <c r="J158" s="1">
        <v>100000</v>
      </c>
      <c r="K158" s="3"/>
    </row>
    <row r="159" spans="1:11" x14ac:dyDescent="0.25">
      <c r="A159" s="42">
        <v>38</v>
      </c>
      <c r="B159" s="43" t="s">
        <v>257</v>
      </c>
      <c r="C159" s="44" t="s">
        <v>356</v>
      </c>
      <c r="D159" s="44" t="s">
        <v>273</v>
      </c>
      <c r="E159" s="44" t="s">
        <v>152</v>
      </c>
      <c r="F159" s="1">
        <v>2023</v>
      </c>
      <c r="G159" s="1">
        <f t="shared" si="4"/>
        <v>350000</v>
      </c>
      <c r="H159" s="33">
        <v>50000</v>
      </c>
      <c r="I159" s="1">
        <v>200000</v>
      </c>
      <c r="J159" s="1">
        <v>100000</v>
      </c>
      <c r="K159" s="3"/>
    </row>
    <row r="160" spans="1:11" ht="13.5" customHeight="1" x14ac:dyDescent="0.25">
      <c r="A160" s="42"/>
      <c r="B160" s="43"/>
      <c r="C160" s="44"/>
      <c r="D160" s="44"/>
      <c r="E160" s="44"/>
      <c r="F160" s="1">
        <v>2024</v>
      </c>
      <c r="G160" s="1">
        <f t="shared" si="4"/>
        <v>410000</v>
      </c>
      <c r="H160" s="33">
        <v>110000</v>
      </c>
      <c r="I160" s="1">
        <v>200000</v>
      </c>
      <c r="J160" s="1">
        <v>100000</v>
      </c>
      <c r="K160" s="3"/>
    </row>
    <row r="161" spans="1:11" x14ac:dyDescent="0.25">
      <c r="A161" s="42"/>
      <c r="B161" s="43"/>
      <c r="C161" s="44"/>
      <c r="D161" s="44"/>
      <c r="E161" s="44"/>
      <c r="F161" s="1">
        <v>2025</v>
      </c>
      <c r="G161" s="1">
        <f t="shared" si="4"/>
        <v>520000</v>
      </c>
      <c r="H161" s="33">
        <v>120000</v>
      </c>
      <c r="I161" s="1">
        <v>300000</v>
      </c>
      <c r="J161" s="1">
        <v>100000</v>
      </c>
      <c r="K161" s="3"/>
    </row>
    <row r="162" spans="1:11" x14ac:dyDescent="0.25">
      <c r="A162" s="42"/>
      <c r="B162" s="43"/>
      <c r="C162" s="44"/>
      <c r="D162" s="44"/>
      <c r="E162" s="44"/>
      <c r="F162" s="1">
        <v>2026</v>
      </c>
      <c r="G162" s="1">
        <f t="shared" si="4"/>
        <v>530000</v>
      </c>
      <c r="H162" s="33">
        <v>130000</v>
      </c>
      <c r="I162" s="1">
        <v>300000</v>
      </c>
      <c r="J162" s="1">
        <v>100000</v>
      </c>
      <c r="K162" s="3"/>
    </row>
    <row r="163" spans="1:11" x14ac:dyDescent="0.25">
      <c r="A163" s="42">
        <v>39</v>
      </c>
      <c r="B163" s="43" t="s">
        <v>40</v>
      </c>
      <c r="C163" s="44" t="s">
        <v>128</v>
      </c>
      <c r="D163" s="44" t="s">
        <v>273</v>
      </c>
      <c r="E163" s="44" t="s">
        <v>152</v>
      </c>
      <c r="F163" s="1">
        <v>2023</v>
      </c>
      <c r="G163" s="1">
        <f t="shared" si="4"/>
        <v>450000</v>
      </c>
      <c r="H163" s="33">
        <v>50000</v>
      </c>
      <c r="I163" s="1">
        <v>300000</v>
      </c>
      <c r="J163" s="1">
        <v>100000</v>
      </c>
      <c r="K163" s="3"/>
    </row>
    <row r="164" spans="1:11" ht="17.25" customHeight="1" x14ac:dyDescent="0.25">
      <c r="A164" s="42"/>
      <c r="B164" s="43"/>
      <c r="C164" s="44"/>
      <c r="D164" s="44"/>
      <c r="E164" s="44"/>
      <c r="F164" s="1">
        <v>2024</v>
      </c>
      <c r="G164" s="1">
        <f t="shared" si="4"/>
        <v>710000</v>
      </c>
      <c r="H164" s="33">
        <v>210000</v>
      </c>
      <c r="I164" s="1">
        <v>400000</v>
      </c>
      <c r="J164" s="1">
        <v>100000</v>
      </c>
      <c r="K164" s="3"/>
    </row>
    <row r="165" spans="1:11" x14ac:dyDescent="0.25">
      <c r="A165" s="42"/>
      <c r="B165" s="43"/>
      <c r="C165" s="44"/>
      <c r="D165" s="44"/>
      <c r="E165" s="44"/>
      <c r="F165" s="1">
        <v>2025</v>
      </c>
      <c r="G165" s="1">
        <f t="shared" si="4"/>
        <v>730000</v>
      </c>
      <c r="H165" s="33">
        <v>230000</v>
      </c>
      <c r="I165" s="1">
        <v>400000</v>
      </c>
      <c r="J165" s="1">
        <v>100000</v>
      </c>
      <c r="K165" s="3"/>
    </row>
    <row r="166" spans="1:11" x14ac:dyDescent="0.25">
      <c r="A166" s="42"/>
      <c r="B166" s="43"/>
      <c r="C166" s="44"/>
      <c r="D166" s="44"/>
      <c r="E166" s="44"/>
      <c r="F166" s="1">
        <v>2026</v>
      </c>
      <c r="G166" s="1">
        <f t="shared" si="4"/>
        <v>950000</v>
      </c>
      <c r="H166" s="33">
        <v>250000</v>
      </c>
      <c r="I166" s="1">
        <v>500000</v>
      </c>
      <c r="J166" s="1">
        <v>200000</v>
      </c>
      <c r="K166" s="3"/>
    </row>
    <row r="167" spans="1:11" x14ac:dyDescent="0.25">
      <c r="A167" s="42">
        <v>40</v>
      </c>
      <c r="B167" s="43" t="s">
        <v>129</v>
      </c>
      <c r="C167" s="44" t="s">
        <v>130</v>
      </c>
      <c r="D167" s="44" t="s">
        <v>274</v>
      </c>
      <c r="E167" s="44" t="s">
        <v>152</v>
      </c>
      <c r="F167" s="1">
        <v>2023</v>
      </c>
      <c r="G167" s="1">
        <f t="shared" si="4"/>
        <v>250000</v>
      </c>
      <c r="H167" s="33">
        <v>50000</v>
      </c>
      <c r="I167" s="1">
        <v>200000</v>
      </c>
      <c r="J167" s="1">
        <v>0</v>
      </c>
      <c r="K167" s="3"/>
    </row>
    <row r="168" spans="1:11" ht="16.5" customHeight="1" x14ac:dyDescent="0.25">
      <c r="A168" s="42"/>
      <c r="B168" s="43"/>
      <c r="C168" s="44"/>
      <c r="D168" s="44"/>
      <c r="E168" s="44"/>
      <c r="F168" s="1">
        <v>2024</v>
      </c>
      <c r="G168" s="1">
        <f t="shared" si="4"/>
        <v>310000</v>
      </c>
      <c r="H168" s="33">
        <v>110000</v>
      </c>
      <c r="I168" s="1">
        <v>200000</v>
      </c>
      <c r="J168" s="1">
        <v>0</v>
      </c>
      <c r="K168" s="3"/>
    </row>
    <row r="169" spans="1:11" ht="17.25" customHeight="1" x14ac:dyDescent="0.25">
      <c r="A169" s="42"/>
      <c r="B169" s="43"/>
      <c r="C169" s="44"/>
      <c r="D169" s="44"/>
      <c r="E169" s="44"/>
      <c r="F169" s="1">
        <v>2025</v>
      </c>
      <c r="G169" s="1">
        <f t="shared" si="4"/>
        <v>420000</v>
      </c>
      <c r="H169" s="33">
        <v>120000</v>
      </c>
      <c r="I169" s="1">
        <v>300000</v>
      </c>
      <c r="J169" s="1">
        <v>0</v>
      </c>
      <c r="K169" s="3"/>
    </row>
    <row r="170" spans="1:11" ht="19.5" customHeight="1" x14ac:dyDescent="0.25">
      <c r="A170" s="42"/>
      <c r="B170" s="43"/>
      <c r="C170" s="44"/>
      <c r="D170" s="44"/>
      <c r="E170" s="44"/>
      <c r="F170" s="1">
        <v>2026</v>
      </c>
      <c r="G170" s="1">
        <f t="shared" si="4"/>
        <v>430000</v>
      </c>
      <c r="H170" s="33">
        <v>130000</v>
      </c>
      <c r="I170" s="1">
        <v>300000</v>
      </c>
      <c r="J170" s="1">
        <v>0</v>
      </c>
      <c r="K170" s="3"/>
    </row>
    <row r="171" spans="1:11" ht="15" customHeight="1" x14ac:dyDescent="0.25">
      <c r="A171" s="42">
        <v>41</v>
      </c>
      <c r="B171" s="43" t="s">
        <v>131</v>
      </c>
      <c r="C171" s="44" t="s">
        <v>132</v>
      </c>
      <c r="D171" s="44" t="s">
        <v>275</v>
      </c>
      <c r="E171" s="44" t="s">
        <v>152</v>
      </c>
      <c r="F171" s="1">
        <v>2023</v>
      </c>
      <c r="G171" s="1">
        <f>H171+I171+J171</f>
        <v>150000</v>
      </c>
      <c r="H171" s="33">
        <v>50000</v>
      </c>
      <c r="I171" s="1">
        <v>100000</v>
      </c>
      <c r="J171" s="1">
        <v>0</v>
      </c>
      <c r="K171" s="3"/>
    </row>
    <row r="172" spans="1:11" x14ac:dyDescent="0.25">
      <c r="A172" s="42"/>
      <c r="B172" s="43"/>
      <c r="C172" s="44"/>
      <c r="D172" s="44"/>
      <c r="E172" s="44"/>
      <c r="F172" s="1">
        <v>2024</v>
      </c>
      <c r="G172" s="1">
        <f t="shared" si="4"/>
        <v>310000</v>
      </c>
      <c r="H172" s="33">
        <v>110000</v>
      </c>
      <c r="I172" s="1">
        <v>200000</v>
      </c>
      <c r="J172" s="1">
        <v>0</v>
      </c>
      <c r="K172" s="3"/>
    </row>
    <row r="173" spans="1:11" ht="17.25" customHeight="1" x14ac:dyDescent="0.25">
      <c r="A173" s="42"/>
      <c r="B173" s="43"/>
      <c r="C173" s="44"/>
      <c r="D173" s="44"/>
      <c r="E173" s="44"/>
      <c r="F173" s="1">
        <v>2025</v>
      </c>
      <c r="G173" s="1">
        <f t="shared" si="4"/>
        <v>320000</v>
      </c>
      <c r="H173" s="33">
        <v>120000</v>
      </c>
      <c r="I173" s="1">
        <v>200000</v>
      </c>
      <c r="J173" s="1">
        <v>0</v>
      </c>
      <c r="K173" s="3"/>
    </row>
    <row r="174" spans="1:11" ht="17.25" customHeight="1" x14ac:dyDescent="0.25">
      <c r="A174" s="42"/>
      <c r="B174" s="43"/>
      <c r="C174" s="44"/>
      <c r="D174" s="44"/>
      <c r="E174" s="44"/>
      <c r="F174" s="1">
        <v>2026</v>
      </c>
      <c r="G174" s="1">
        <f t="shared" si="4"/>
        <v>330000</v>
      </c>
      <c r="H174" s="33">
        <v>130000</v>
      </c>
      <c r="I174" s="1">
        <v>200000</v>
      </c>
      <c r="J174" s="1">
        <v>0</v>
      </c>
      <c r="K174" s="3"/>
    </row>
    <row r="175" spans="1:11" x14ac:dyDescent="0.25">
      <c r="A175" s="42">
        <v>42</v>
      </c>
      <c r="B175" s="43" t="s">
        <v>133</v>
      </c>
      <c r="C175" s="44" t="s">
        <v>134</v>
      </c>
      <c r="D175" s="44" t="s">
        <v>275</v>
      </c>
      <c r="E175" s="44" t="s">
        <v>152</v>
      </c>
      <c r="F175" s="1">
        <v>2023</v>
      </c>
      <c r="G175" s="1">
        <f t="shared" si="4"/>
        <v>350000</v>
      </c>
      <c r="H175" s="33">
        <v>50000</v>
      </c>
      <c r="I175" s="1">
        <v>300000</v>
      </c>
      <c r="J175" s="1">
        <v>0</v>
      </c>
      <c r="K175" s="3"/>
    </row>
    <row r="176" spans="1:11" ht="17.25" customHeight="1" x14ac:dyDescent="0.25">
      <c r="A176" s="42"/>
      <c r="B176" s="43"/>
      <c r="C176" s="44"/>
      <c r="D176" s="44"/>
      <c r="E176" s="44"/>
      <c r="F176" s="1">
        <v>2024</v>
      </c>
      <c r="G176" s="1">
        <f t="shared" si="4"/>
        <v>410000</v>
      </c>
      <c r="H176" s="33">
        <v>110000</v>
      </c>
      <c r="I176" s="1">
        <v>300000</v>
      </c>
      <c r="J176" s="1">
        <v>0</v>
      </c>
      <c r="K176" s="3"/>
    </row>
    <row r="177" spans="1:11" ht="17.25" customHeight="1" x14ac:dyDescent="0.25">
      <c r="A177" s="42"/>
      <c r="B177" s="43"/>
      <c r="C177" s="44"/>
      <c r="D177" s="44"/>
      <c r="E177" s="44"/>
      <c r="F177" s="1">
        <v>2025</v>
      </c>
      <c r="G177" s="1">
        <f t="shared" si="4"/>
        <v>420000</v>
      </c>
      <c r="H177" s="33">
        <v>120000</v>
      </c>
      <c r="I177" s="1">
        <v>300000</v>
      </c>
      <c r="J177" s="1">
        <v>0</v>
      </c>
      <c r="K177" s="3"/>
    </row>
    <row r="178" spans="1:11" x14ac:dyDescent="0.25">
      <c r="A178" s="42"/>
      <c r="B178" s="43"/>
      <c r="C178" s="44"/>
      <c r="D178" s="44"/>
      <c r="E178" s="44"/>
      <c r="F178" s="1">
        <v>2026</v>
      </c>
      <c r="G178" s="1">
        <f t="shared" si="4"/>
        <v>530000</v>
      </c>
      <c r="H178" s="33">
        <v>130000</v>
      </c>
      <c r="I178" s="1">
        <v>400000</v>
      </c>
      <c r="J178" s="1">
        <v>0</v>
      </c>
      <c r="K178" s="3"/>
    </row>
    <row r="179" spans="1:11" ht="17.25" customHeight="1" x14ac:dyDescent="0.25">
      <c r="A179" s="42">
        <v>43</v>
      </c>
      <c r="B179" s="43" t="s">
        <v>41</v>
      </c>
      <c r="C179" s="44" t="s">
        <v>135</v>
      </c>
      <c r="D179" s="44" t="s">
        <v>276</v>
      </c>
      <c r="E179" s="44" t="s">
        <v>152</v>
      </c>
      <c r="F179" s="1">
        <v>2023</v>
      </c>
      <c r="G179" s="1">
        <f t="shared" si="4"/>
        <v>250000</v>
      </c>
      <c r="H179" s="33">
        <v>50000</v>
      </c>
      <c r="I179" s="1">
        <v>200000</v>
      </c>
      <c r="J179" s="1">
        <v>0</v>
      </c>
      <c r="K179" s="3"/>
    </row>
    <row r="180" spans="1:11" x14ac:dyDescent="0.25">
      <c r="A180" s="42"/>
      <c r="B180" s="43"/>
      <c r="C180" s="44"/>
      <c r="D180" s="44"/>
      <c r="E180" s="44"/>
      <c r="F180" s="1">
        <v>2024</v>
      </c>
      <c r="G180" s="1">
        <f t="shared" si="4"/>
        <v>310000</v>
      </c>
      <c r="H180" s="33">
        <v>110000</v>
      </c>
      <c r="I180" s="1">
        <v>200000</v>
      </c>
      <c r="J180" s="1">
        <v>0</v>
      </c>
      <c r="K180" s="3"/>
    </row>
    <row r="181" spans="1:11" x14ac:dyDescent="0.25">
      <c r="A181" s="42"/>
      <c r="B181" s="43"/>
      <c r="C181" s="44"/>
      <c r="D181" s="44"/>
      <c r="E181" s="44"/>
      <c r="F181" s="1">
        <v>2025</v>
      </c>
      <c r="G181" s="1">
        <f t="shared" si="4"/>
        <v>320000</v>
      </c>
      <c r="H181" s="33">
        <v>120000</v>
      </c>
      <c r="I181" s="1">
        <v>200000</v>
      </c>
      <c r="J181" s="1">
        <v>0</v>
      </c>
      <c r="K181" s="3"/>
    </row>
    <row r="182" spans="1:11" ht="18" customHeight="1" x14ac:dyDescent="0.25">
      <c r="A182" s="42"/>
      <c r="B182" s="43"/>
      <c r="C182" s="44"/>
      <c r="D182" s="44"/>
      <c r="E182" s="44"/>
      <c r="F182" s="1">
        <v>2026</v>
      </c>
      <c r="G182" s="1">
        <f t="shared" si="4"/>
        <v>430000</v>
      </c>
      <c r="H182" s="33">
        <v>130000</v>
      </c>
      <c r="I182" s="1">
        <v>300000</v>
      </c>
      <c r="J182" s="1">
        <v>0</v>
      </c>
      <c r="K182" s="3"/>
    </row>
    <row r="183" spans="1:11" ht="15" customHeight="1" x14ac:dyDescent="0.25">
      <c r="A183" s="42">
        <v>44</v>
      </c>
      <c r="B183" s="43" t="s">
        <v>325</v>
      </c>
      <c r="C183" s="44" t="s">
        <v>326</v>
      </c>
      <c r="D183" s="44" t="s">
        <v>277</v>
      </c>
      <c r="E183" s="44" t="s">
        <v>152</v>
      </c>
      <c r="F183" s="1">
        <v>2023</v>
      </c>
      <c r="G183" s="1">
        <f>H183+I183+J183</f>
        <v>400000</v>
      </c>
      <c r="H183" s="33">
        <v>100000</v>
      </c>
      <c r="I183" s="1">
        <v>300000</v>
      </c>
      <c r="J183" s="1">
        <v>0</v>
      </c>
      <c r="K183" s="3"/>
    </row>
    <row r="184" spans="1:11" x14ac:dyDescent="0.25">
      <c r="A184" s="42"/>
      <c r="B184" s="43"/>
      <c r="C184" s="44"/>
      <c r="D184" s="44"/>
      <c r="E184" s="44"/>
      <c r="F184" s="1">
        <v>2024</v>
      </c>
      <c r="G184" s="1">
        <f t="shared" si="4"/>
        <v>520000</v>
      </c>
      <c r="H184" s="33">
        <v>220000</v>
      </c>
      <c r="I184" s="1">
        <v>300000</v>
      </c>
      <c r="J184" s="1">
        <v>0</v>
      </c>
      <c r="K184" s="3"/>
    </row>
    <row r="185" spans="1:11" x14ac:dyDescent="0.25">
      <c r="A185" s="42"/>
      <c r="B185" s="43"/>
      <c r="C185" s="44"/>
      <c r="D185" s="44"/>
      <c r="E185" s="44"/>
      <c r="F185" s="1">
        <v>2025</v>
      </c>
      <c r="G185" s="1">
        <f t="shared" si="4"/>
        <v>640000</v>
      </c>
      <c r="H185" s="33">
        <v>240000</v>
      </c>
      <c r="I185" s="1">
        <v>400000</v>
      </c>
      <c r="J185" s="1">
        <v>0</v>
      </c>
      <c r="K185" s="3"/>
    </row>
    <row r="186" spans="1:11" ht="16.5" customHeight="1" x14ac:dyDescent="0.25">
      <c r="A186" s="42"/>
      <c r="B186" s="43"/>
      <c r="C186" s="44"/>
      <c r="D186" s="44"/>
      <c r="E186" s="44"/>
      <c r="F186" s="1">
        <v>2026</v>
      </c>
      <c r="G186" s="1">
        <f t="shared" si="4"/>
        <v>660000</v>
      </c>
      <c r="H186" s="33">
        <v>260000</v>
      </c>
      <c r="I186" s="1">
        <v>400000</v>
      </c>
      <c r="J186" s="1">
        <v>0</v>
      </c>
      <c r="K186" s="3"/>
    </row>
    <row r="187" spans="1:11" ht="15.75" customHeight="1" x14ac:dyDescent="0.25">
      <c r="A187" s="42">
        <v>45</v>
      </c>
      <c r="B187" s="43" t="s">
        <v>327</v>
      </c>
      <c r="C187" s="44" t="s">
        <v>328</v>
      </c>
      <c r="D187" s="44" t="s">
        <v>278</v>
      </c>
      <c r="E187" s="44" t="s">
        <v>152</v>
      </c>
      <c r="F187" s="1">
        <v>2023</v>
      </c>
      <c r="G187" s="1">
        <f t="shared" si="4"/>
        <v>300000</v>
      </c>
      <c r="H187" s="33">
        <v>100000</v>
      </c>
      <c r="I187" s="1">
        <v>200000</v>
      </c>
      <c r="J187" s="1">
        <v>0</v>
      </c>
      <c r="K187" s="3"/>
    </row>
    <row r="188" spans="1:11" x14ac:dyDescent="0.25">
      <c r="A188" s="42"/>
      <c r="B188" s="43"/>
      <c r="C188" s="44"/>
      <c r="D188" s="44"/>
      <c r="E188" s="44"/>
      <c r="F188" s="1">
        <v>2024</v>
      </c>
      <c r="G188" s="1">
        <f t="shared" si="4"/>
        <v>520000</v>
      </c>
      <c r="H188" s="33">
        <v>220000</v>
      </c>
      <c r="I188" s="1">
        <v>300000</v>
      </c>
      <c r="J188" s="1">
        <v>0</v>
      </c>
      <c r="K188" s="3"/>
    </row>
    <row r="189" spans="1:11" x14ac:dyDescent="0.25">
      <c r="A189" s="42"/>
      <c r="B189" s="43"/>
      <c r="C189" s="44"/>
      <c r="D189" s="44"/>
      <c r="E189" s="44"/>
      <c r="F189" s="1">
        <v>2025</v>
      </c>
      <c r="G189" s="1">
        <f t="shared" si="4"/>
        <v>530000</v>
      </c>
      <c r="H189" s="33">
        <v>230000</v>
      </c>
      <c r="I189" s="1">
        <v>300000</v>
      </c>
      <c r="J189" s="1">
        <v>0</v>
      </c>
      <c r="K189" s="3"/>
    </row>
    <row r="190" spans="1:11" x14ac:dyDescent="0.25">
      <c r="A190" s="42"/>
      <c r="B190" s="43"/>
      <c r="C190" s="44"/>
      <c r="D190" s="44"/>
      <c r="E190" s="44"/>
      <c r="F190" s="1">
        <v>2026</v>
      </c>
      <c r="G190" s="1">
        <f t="shared" si="4"/>
        <v>540000</v>
      </c>
      <c r="H190" s="33">
        <v>240000</v>
      </c>
      <c r="I190" s="1">
        <v>300000</v>
      </c>
      <c r="J190" s="1">
        <v>0</v>
      </c>
      <c r="K190" s="3"/>
    </row>
    <row r="191" spans="1:11" x14ac:dyDescent="0.25">
      <c r="A191" s="42">
        <v>46</v>
      </c>
      <c r="B191" s="43" t="s">
        <v>140</v>
      </c>
      <c r="C191" s="44" t="s">
        <v>141</v>
      </c>
      <c r="D191" s="44" t="s">
        <v>277</v>
      </c>
      <c r="E191" s="44" t="s">
        <v>152</v>
      </c>
      <c r="F191" s="1">
        <v>2023</v>
      </c>
      <c r="G191" s="1">
        <f t="shared" si="4"/>
        <v>300000</v>
      </c>
      <c r="H191" s="33">
        <v>100000</v>
      </c>
      <c r="I191" s="1">
        <v>200000</v>
      </c>
      <c r="J191" s="1">
        <v>0</v>
      </c>
      <c r="K191" s="3"/>
    </row>
    <row r="192" spans="1:11" x14ac:dyDescent="0.25">
      <c r="A192" s="42"/>
      <c r="B192" s="43"/>
      <c r="C192" s="44"/>
      <c r="D192" s="44"/>
      <c r="E192" s="44"/>
      <c r="F192" s="1">
        <v>2024</v>
      </c>
      <c r="G192" s="1">
        <f t="shared" si="4"/>
        <v>320000</v>
      </c>
      <c r="H192" s="33">
        <v>120000</v>
      </c>
      <c r="I192" s="1">
        <v>200000</v>
      </c>
      <c r="J192" s="1">
        <v>0</v>
      </c>
      <c r="K192" s="3"/>
    </row>
    <row r="193" spans="1:11" x14ac:dyDescent="0.25">
      <c r="A193" s="42"/>
      <c r="B193" s="43"/>
      <c r="C193" s="44"/>
      <c r="D193" s="44"/>
      <c r="E193" s="44"/>
      <c r="F193" s="1">
        <v>2025</v>
      </c>
      <c r="G193" s="1">
        <f t="shared" si="4"/>
        <v>340000</v>
      </c>
      <c r="H193" s="33">
        <v>140000</v>
      </c>
      <c r="I193" s="1">
        <v>200000</v>
      </c>
      <c r="J193" s="1">
        <v>0</v>
      </c>
      <c r="K193" s="3"/>
    </row>
    <row r="194" spans="1:11" ht="16.5" customHeight="1" x14ac:dyDescent="0.25">
      <c r="A194" s="42"/>
      <c r="B194" s="43"/>
      <c r="C194" s="44"/>
      <c r="D194" s="44"/>
      <c r="E194" s="44"/>
      <c r="F194" s="1">
        <v>2026</v>
      </c>
      <c r="G194" s="1">
        <f t="shared" si="4"/>
        <v>460000</v>
      </c>
      <c r="H194" s="33">
        <v>160000</v>
      </c>
      <c r="I194" s="1">
        <v>300000</v>
      </c>
      <c r="J194" s="1">
        <v>0</v>
      </c>
      <c r="K194" s="3"/>
    </row>
    <row r="195" spans="1:11" ht="18" customHeight="1" x14ac:dyDescent="0.25">
      <c r="A195" s="42">
        <v>47</v>
      </c>
      <c r="B195" s="43" t="s">
        <v>329</v>
      </c>
      <c r="C195" s="44" t="s">
        <v>330</v>
      </c>
      <c r="D195" s="44" t="s">
        <v>273</v>
      </c>
      <c r="E195" s="44" t="s">
        <v>152</v>
      </c>
      <c r="F195" s="1">
        <v>2023</v>
      </c>
      <c r="G195" s="1">
        <f t="shared" si="4"/>
        <v>400000</v>
      </c>
      <c r="H195" s="33">
        <v>100000</v>
      </c>
      <c r="I195" s="1">
        <v>300000</v>
      </c>
      <c r="J195" s="1">
        <v>0</v>
      </c>
      <c r="K195" s="3"/>
    </row>
    <row r="196" spans="1:11" x14ac:dyDescent="0.25">
      <c r="A196" s="42"/>
      <c r="B196" s="43"/>
      <c r="C196" s="44"/>
      <c r="D196" s="44"/>
      <c r="E196" s="44"/>
      <c r="F196" s="1">
        <v>2024</v>
      </c>
      <c r="G196" s="1">
        <f t="shared" si="4"/>
        <v>520000</v>
      </c>
      <c r="H196" s="33">
        <v>220000</v>
      </c>
      <c r="I196" s="1">
        <v>300000</v>
      </c>
      <c r="J196" s="1">
        <v>0</v>
      </c>
      <c r="K196" s="3"/>
    </row>
    <row r="197" spans="1:11" x14ac:dyDescent="0.25">
      <c r="A197" s="42"/>
      <c r="B197" s="43"/>
      <c r="C197" s="44"/>
      <c r="D197" s="44"/>
      <c r="E197" s="44"/>
      <c r="F197" s="1">
        <v>2025</v>
      </c>
      <c r="G197" s="1">
        <f t="shared" si="4"/>
        <v>540000</v>
      </c>
      <c r="H197" s="33">
        <v>240000</v>
      </c>
      <c r="I197" s="1">
        <v>300000</v>
      </c>
      <c r="J197" s="1">
        <v>0</v>
      </c>
      <c r="K197" s="3"/>
    </row>
    <row r="198" spans="1:11" ht="16.5" customHeight="1" x14ac:dyDescent="0.25">
      <c r="A198" s="42"/>
      <c r="B198" s="43"/>
      <c r="C198" s="44"/>
      <c r="D198" s="44"/>
      <c r="E198" s="44"/>
      <c r="F198" s="1">
        <v>2026</v>
      </c>
      <c r="G198" s="1">
        <f>H198+I198+J198</f>
        <v>660000</v>
      </c>
      <c r="H198" s="33">
        <v>260000</v>
      </c>
      <c r="I198" s="1">
        <v>400000</v>
      </c>
      <c r="J198" s="1">
        <v>0</v>
      </c>
      <c r="K198" s="3"/>
    </row>
    <row r="199" spans="1:11" ht="20.25" customHeight="1" x14ac:dyDescent="0.25">
      <c r="A199" s="52" t="s">
        <v>10</v>
      </c>
      <c r="B199" s="52"/>
      <c r="C199" s="52"/>
      <c r="D199" s="52"/>
      <c r="E199" s="52"/>
      <c r="F199" s="8">
        <v>2023</v>
      </c>
      <c r="G199" s="40">
        <f>G6+G10+G14+G18+G22+G26+G31+G35+G39+G43+G47+G51+G55+G59+G63+G68+G72+G76+G80+G84+G88+G92+G97+G101+G105+G109+G113+G117+G121+G125+G129+G133+G137+G141+G145+G150+G155+G159+G163+G167+G171+G175+G179+G183+G187+G191+G195</f>
        <v>31860000</v>
      </c>
      <c r="H199" s="40">
        <f>H6+H10+H14+H18+H22+H26+H31+H35+H39+H43+H47+H51+H55+H59+H63+H68+H72+H76+H80+H84+H88+H92+H97+H101+H105+H109+H113+H117+H121+H125+H129+H133+H137+H141+H145+H150+H155+H159+H163+H167+H171+H175+H179+H183+H187+H191+H195</f>
        <v>4330000</v>
      </c>
      <c r="I199" s="40">
        <f>I6+I10+I14+I18+I22+I26+I31+I35+I39+I43+I47+I51+I55+I59+I63+I68+I72+I76+I80+I84+I88+I92+I97+I101+I105+I109+I113+I117+I121+I125+I129+I133+I137+I141+I145+I150+I155+I159+I163+I167+I171+I175+I179+I183+I187+I191+I195</f>
        <v>18910000</v>
      </c>
      <c r="J199" s="40">
        <f>J6+J10+J14+J18+J22+J26+J31+J35+J39+J43+J47+J51+J55+J59+J63+J68+J72+J76+J80+J84+J88+J92+J97+J101+J105+J109+J113+J117+J121+J125+J129+J133+J137+J141+J145+J150+J155+J159+J163+J167+J171+J175+J179+J183+J187+J191+J195</f>
        <v>8620000</v>
      </c>
      <c r="K199" s="3"/>
    </row>
    <row r="200" spans="1:11" ht="21" customHeight="1" x14ac:dyDescent="0.25">
      <c r="A200" s="52"/>
      <c r="B200" s="52"/>
      <c r="C200" s="52"/>
      <c r="D200" s="52"/>
      <c r="E200" s="52"/>
      <c r="F200" s="8">
        <v>2024</v>
      </c>
      <c r="G200" s="41">
        <v>42055000</v>
      </c>
      <c r="H200" s="36">
        <v>9450000</v>
      </c>
      <c r="I200" s="36">
        <v>21865000</v>
      </c>
      <c r="J200" s="8">
        <v>10740000</v>
      </c>
      <c r="K200" s="3"/>
    </row>
    <row r="201" spans="1:11" ht="23.25" customHeight="1" x14ac:dyDescent="0.25">
      <c r="A201" s="52"/>
      <c r="B201" s="52"/>
      <c r="C201" s="52"/>
      <c r="D201" s="52"/>
      <c r="E201" s="52"/>
      <c r="F201" s="8">
        <v>2025</v>
      </c>
      <c r="G201" s="40">
        <f t="shared" ref="G201:J202" si="5">G8+G12+G16+G20+G24+G28+G33+G37+G41+G45+G49+G53+G57+G61+G65+G70+G74+G78+G82+G86+G90+G94+G99+G103+G107+G111+G115+G119+G123+G127+G131+G135+G139+G143+G147+G152+G157+G161+G165+G169+G173+G177+G181+G185+G189+G193+G197</f>
        <v>48230000</v>
      </c>
      <c r="H201" s="40">
        <f t="shared" si="5"/>
        <v>10470000</v>
      </c>
      <c r="I201" s="40">
        <f t="shared" si="5"/>
        <v>23800000</v>
      </c>
      <c r="J201" s="40">
        <f t="shared" si="5"/>
        <v>13960000</v>
      </c>
      <c r="K201" s="3"/>
    </row>
    <row r="202" spans="1:11" ht="21" customHeight="1" x14ac:dyDescent="0.25">
      <c r="A202" s="52"/>
      <c r="B202" s="52"/>
      <c r="C202" s="52"/>
      <c r="D202" s="52"/>
      <c r="E202" s="52"/>
      <c r="F202" s="8">
        <v>2026</v>
      </c>
      <c r="G202" s="40">
        <f t="shared" si="5"/>
        <v>56520000</v>
      </c>
      <c r="H202" s="40">
        <f t="shared" si="5"/>
        <v>11380000</v>
      </c>
      <c r="I202" s="40">
        <f t="shared" si="5"/>
        <v>28860000</v>
      </c>
      <c r="J202" s="40">
        <f t="shared" si="5"/>
        <v>16280000</v>
      </c>
      <c r="K202" s="3"/>
    </row>
    <row r="203" spans="1:11" ht="25.5" customHeight="1" x14ac:dyDescent="0.25">
      <c r="A203" s="52" t="s">
        <v>11</v>
      </c>
      <c r="B203" s="52"/>
      <c r="C203" s="52"/>
      <c r="D203" s="52"/>
      <c r="E203" s="52"/>
      <c r="F203" s="52"/>
      <c r="G203" s="40">
        <f>G199+G200+G201+G202</f>
        <v>178665000</v>
      </c>
      <c r="H203" s="36">
        <f t="shared" ref="H203:J203" si="6">H199+H200+H201+H202</f>
        <v>35630000</v>
      </c>
      <c r="I203" s="8">
        <f t="shared" si="6"/>
        <v>93435000</v>
      </c>
      <c r="J203" s="38">
        <f t="shared" si="6"/>
        <v>49600000</v>
      </c>
      <c r="K203" s="3"/>
    </row>
    <row r="204" spans="1:11" x14ac:dyDescent="0.25">
      <c r="K204" s="3"/>
    </row>
    <row r="205" spans="1:11" x14ac:dyDescent="0.25">
      <c r="K205" s="3"/>
    </row>
    <row r="206" spans="1:11" ht="49.5" customHeight="1" x14ac:dyDescent="0.25">
      <c r="K206" s="3"/>
    </row>
    <row r="207" spans="1:11" x14ac:dyDescent="0.25">
      <c r="K207" s="3"/>
    </row>
    <row r="208" spans="1:11" x14ac:dyDescent="0.25">
      <c r="K208" s="3"/>
    </row>
    <row r="209" spans="11:11" x14ac:dyDescent="0.25">
      <c r="K209" s="3"/>
    </row>
    <row r="210" spans="11:11" ht="47.25" customHeight="1" x14ac:dyDescent="0.25">
      <c r="K210" s="3"/>
    </row>
    <row r="211" spans="11:11" ht="18" customHeight="1" x14ac:dyDescent="0.25">
      <c r="K211" s="3"/>
    </row>
    <row r="212" spans="11:11" x14ac:dyDescent="0.25">
      <c r="K212" s="3"/>
    </row>
    <row r="213" spans="11:11" x14ac:dyDescent="0.25">
      <c r="K213" s="3"/>
    </row>
    <row r="214" spans="11:11" ht="45" customHeight="1" x14ac:dyDescent="0.25">
      <c r="K214" s="3"/>
    </row>
    <row r="215" spans="11:11" x14ac:dyDescent="0.25">
      <c r="K215" s="3"/>
    </row>
    <row r="216" spans="11:11" x14ac:dyDescent="0.25">
      <c r="K216" s="3"/>
    </row>
    <row r="217" spans="11:11" x14ac:dyDescent="0.25">
      <c r="K217" s="3"/>
    </row>
    <row r="218" spans="11:11" ht="45.75" customHeight="1" x14ac:dyDescent="0.25">
      <c r="K218" s="3"/>
    </row>
    <row r="219" spans="11:11" x14ac:dyDescent="0.25">
      <c r="K219" s="3"/>
    </row>
    <row r="220" spans="11:11" x14ac:dyDescent="0.25">
      <c r="K220" s="3"/>
    </row>
    <row r="221" spans="11:11" x14ac:dyDescent="0.25">
      <c r="K221" s="3"/>
    </row>
    <row r="222" spans="11:11" ht="48.75" customHeight="1" x14ac:dyDescent="0.25">
      <c r="K222" s="3"/>
    </row>
    <row r="223" spans="11:11" x14ac:dyDescent="0.25">
      <c r="K223" s="3"/>
    </row>
    <row r="224" spans="11:11" x14ac:dyDescent="0.25">
      <c r="K224" s="3"/>
    </row>
    <row r="225" spans="11:11" x14ac:dyDescent="0.25">
      <c r="K225" s="3"/>
    </row>
    <row r="226" spans="11:11" ht="43.5" customHeight="1" x14ac:dyDescent="0.25">
      <c r="K226" s="3"/>
    </row>
    <row r="227" spans="11:11" x14ac:dyDescent="0.25">
      <c r="K227" s="3"/>
    </row>
    <row r="228" spans="11:11" x14ac:dyDescent="0.25">
      <c r="K228" s="3"/>
    </row>
    <row r="229" spans="11:11" x14ac:dyDescent="0.25">
      <c r="K229" s="3"/>
    </row>
    <row r="230" spans="11:11" ht="47.25" customHeight="1" x14ac:dyDescent="0.25">
      <c r="K230" s="3"/>
    </row>
    <row r="231" spans="11:11" ht="34.5" customHeight="1" x14ac:dyDescent="0.25">
      <c r="K231" s="3"/>
    </row>
    <row r="232" spans="11:11" ht="34.5" customHeight="1" x14ac:dyDescent="0.25">
      <c r="K232" s="3"/>
    </row>
    <row r="233" spans="11:11" x14ac:dyDescent="0.25">
      <c r="K233" s="3"/>
    </row>
    <row r="234" spans="11:11" ht="8.25" customHeight="1" x14ac:dyDescent="0.25">
      <c r="K234" s="3"/>
    </row>
    <row r="235" spans="11:11" x14ac:dyDescent="0.25">
      <c r="K235" s="3"/>
    </row>
    <row r="236" spans="11:11" x14ac:dyDescent="0.25">
      <c r="K236" s="3"/>
    </row>
    <row r="237" spans="11:11" x14ac:dyDescent="0.25">
      <c r="K237" s="3"/>
    </row>
    <row r="238" spans="11:11" ht="46.5" customHeight="1" x14ac:dyDescent="0.25">
      <c r="K238" s="3"/>
    </row>
    <row r="239" spans="11:11" x14ac:dyDescent="0.25">
      <c r="K239" s="3"/>
    </row>
    <row r="240" spans="11:11" x14ac:dyDescent="0.25">
      <c r="K240" s="3"/>
    </row>
    <row r="241" spans="11:11" x14ac:dyDescent="0.25">
      <c r="K241" s="3"/>
    </row>
    <row r="242" spans="11:11" ht="48" customHeight="1" x14ac:dyDescent="0.25">
      <c r="K242" s="3"/>
    </row>
    <row r="243" spans="11:11" ht="18" x14ac:dyDescent="0.25">
      <c r="K243" s="5"/>
    </row>
    <row r="244" spans="11:11" ht="18" x14ac:dyDescent="0.25">
      <c r="K244" s="5"/>
    </row>
    <row r="245" spans="11:11" ht="18" x14ac:dyDescent="0.25">
      <c r="K245" s="5"/>
    </row>
    <row r="246" spans="11:11" ht="18" x14ac:dyDescent="0.25">
      <c r="K246" s="5"/>
    </row>
    <row r="247" spans="11:11" ht="18" x14ac:dyDescent="0.25">
      <c r="K247" s="6"/>
    </row>
  </sheetData>
  <mergeCells count="253">
    <mergeCell ref="A203:F203"/>
    <mergeCell ref="A5:E5"/>
    <mergeCell ref="A30:E30"/>
    <mergeCell ref="A67:E67"/>
    <mergeCell ref="A96:E96"/>
    <mergeCell ref="A149:E149"/>
    <mergeCell ref="A154:E154"/>
    <mergeCell ref="A199:E202"/>
    <mergeCell ref="A191:A194"/>
    <mergeCell ref="B191:B194"/>
    <mergeCell ref="C191:C194"/>
    <mergeCell ref="D191:D194"/>
    <mergeCell ref="E191:E194"/>
    <mergeCell ref="A195:A198"/>
    <mergeCell ref="B195:B198"/>
    <mergeCell ref="C195:C198"/>
    <mergeCell ref="D195:D198"/>
    <mergeCell ref="E195:E198"/>
    <mergeCell ref="A183:A186"/>
    <mergeCell ref="B183:B186"/>
    <mergeCell ref="C183:C186"/>
    <mergeCell ref="D183:D186"/>
    <mergeCell ref="E183:E186"/>
    <mergeCell ref="A187:A190"/>
    <mergeCell ref="B187:B190"/>
    <mergeCell ref="C187:C190"/>
    <mergeCell ref="D187:D190"/>
    <mergeCell ref="E187:E190"/>
    <mergeCell ref="A179:A182"/>
    <mergeCell ref="B179:B182"/>
    <mergeCell ref="C179:C182"/>
    <mergeCell ref="D179:D182"/>
    <mergeCell ref="E179:E182"/>
    <mergeCell ref="A171:A174"/>
    <mergeCell ref="B171:B174"/>
    <mergeCell ref="C171:C174"/>
    <mergeCell ref="D171:D174"/>
    <mergeCell ref="E171:E174"/>
    <mergeCell ref="A175:A178"/>
    <mergeCell ref="B175:B178"/>
    <mergeCell ref="C175:C178"/>
    <mergeCell ref="D175:D178"/>
    <mergeCell ref="E175:E178"/>
    <mergeCell ref="A167:A170"/>
    <mergeCell ref="B167:B170"/>
    <mergeCell ref="C167:C170"/>
    <mergeCell ref="D167:D170"/>
    <mergeCell ref="E167:E170"/>
    <mergeCell ref="A163:A166"/>
    <mergeCell ref="B163:B166"/>
    <mergeCell ref="C163:C166"/>
    <mergeCell ref="D163:D166"/>
    <mergeCell ref="E163:E166"/>
    <mergeCell ref="A155:A158"/>
    <mergeCell ref="B155:B158"/>
    <mergeCell ref="C155:C158"/>
    <mergeCell ref="D155:D158"/>
    <mergeCell ref="E155:E158"/>
    <mergeCell ref="A159:A162"/>
    <mergeCell ref="B159:B162"/>
    <mergeCell ref="C159:C162"/>
    <mergeCell ref="D159:D162"/>
    <mergeCell ref="E159:E162"/>
    <mergeCell ref="A150:A153"/>
    <mergeCell ref="B150:B153"/>
    <mergeCell ref="E150:E153"/>
    <mergeCell ref="C150:C153"/>
    <mergeCell ref="D150:D153"/>
    <mergeCell ref="A141:A144"/>
    <mergeCell ref="B141:B144"/>
    <mergeCell ref="C141:C144"/>
    <mergeCell ref="D141:D144"/>
    <mergeCell ref="E141:E144"/>
    <mergeCell ref="A145:A148"/>
    <mergeCell ref="B145:B148"/>
    <mergeCell ref="C145:C148"/>
    <mergeCell ref="D145:D148"/>
    <mergeCell ref="E145:E148"/>
    <mergeCell ref="A133:A136"/>
    <mergeCell ref="B133:B136"/>
    <mergeCell ref="C133:C136"/>
    <mergeCell ref="D133:D136"/>
    <mergeCell ref="E133:E136"/>
    <mergeCell ref="A137:A140"/>
    <mergeCell ref="B137:B140"/>
    <mergeCell ref="C137:C140"/>
    <mergeCell ref="D137:D140"/>
    <mergeCell ref="E137:E140"/>
    <mergeCell ref="A125:A128"/>
    <mergeCell ref="B125:B128"/>
    <mergeCell ref="C125:C128"/>
    <mergeCell ref="D125:D128"/>
    <mergeCell ref="E125:E128"/>
    <mergeCell ref="A129:A132"/>
    <mergeCell ref="B129:B132"/>
    <mergeCell ref="C129:C132"/>
    <mergeCell ref="D129:D132"/>
    <mergeCell ref="E129:E132"/>
    <mergeCell ref="A117:A120"/>
    <mergeCell ref="B117:B120"/>
    <mergeCell ref="C117:C120"/>
    <mergeCell ref="D117:D120"/>
    <mergeCell ref="E117:E120"/>
    <mergeCell ref="A121:A124"/>
    <mergeCell ref="B121:B124"/>
    <mergeCell ref="C121:C124"/>
    <mergeCell ref="D121:D124"/>
    <mergeCell ref="E121:E124"/>
    <mergeCell ref="A113:A116"/>
    <mergeCell ref="B113:B116"/>
    <mergeCell ref="C113:C116"/>
    <mergeCell ref="D113:D116"/>
    <mergeCell ref="E113:E116"/>
    <mergeCell ref="A105:A108"/>
    <mergeCell ref="B105:B108"/>
    <mergeCell ref="C105:C108"/>
    <mergeCell ref="D105:D108"/>
    <mergeCell ref="E105:E108"/>
    <mergeCell ref="A109:A112"/>
    <mergeCell ref="B109:B112"/>
    <mergeCell ref="C109:C112"/>
    <mergeCell ref="D109:D112"/>
    <mergeCell ref="E109:E112"/>
    <mergeCell ref="A97:A100"/>
    <mergeCell ref="B97:B100"/>
    <mergeCell ref="C97:C100"/>
    <mergeCell ref="D97:D100"/>
    <mergeCell ref="E97:E100"/>
    <mergeCell ref="A101:A104"/>
    <mergeCell ref="B101:B104"/>
    <mergeCell ref="C101:C104"/>
    <mergeCell ref="D101:D104"/>
    <mergeCell ref="E101:E104"/>
    <mergeCell ref="A92:A95"/>
    <mergeCell ref="B92:B95"/>
    <mergeCell ref="C92:C95"/>
    <mergeCell ref="D92:D95"/>
    <mergeCell ref="E92:E95"/>
    <mergeCell ref="A84:A87"/>
    <mergeCell ref="B84:B87"/>
    <mergeCell ref="C84:C87"/>
    <mergeCell ref="D84:D87"/>
    <mergeCell ref="E84:E87"/>
    <mergeCell ref="A88:A91"/>
    <mergeCell ref="B88:B91"/>
    <mergeCell ref="C88:C91"/>
    <mergeCell ref="D88:D91"/>
    <mergeCell ref="E88:E91"/>
    <mergeCell ref="A76:A79"/>
    <mergeCell ref="B76:B79"/>
    <mergeCell ref="C76:C79"/>
    <mergeCell ref="D76:D79"/>
    <mergeCell ref="E76:E79"/>
    <mergeCell ref="A80:A83"/>
    <mergeCell ref="B80:B83"/>
    <mergeCell ref="C80:C83"/>
    <mergeCell ref="D80:D83"/>
    <mergeCell ref="E80:E83"/>
    <mergeCell ref="A68:A71"/>
    <mergeCell ref="B68:B71"/>
    <mergeCell ref="C68:C71"/>
    <mergeCell ref="D68:D71"/>
    <mergeCell ref="E68:E71"/>
    <mergeCell ref="A72:A75"/>
    <mergeCell ref="B72:B75"/>
    <mergeCell ref="C72:C75"/>
    <mergeCell ref="D72:D75"/>
    <mergeCell ref="E72:E75"/>
    <mergeCell ref="A63:A66"/>
    <mergeCell ref="B63:B66"/>
    <mergeCell ref="C63:C66"/>
    <mergeCell ref="D63:D66"/>
    <mergeCell ref="E63:E66"/>
    <mergeCell ref="A55:A58"/>
    <mergeCell ref="B55:B58"/>
    <mergeCell ref="C55:C58"/>
    <mergeCell ref="D55:D58"/>
    <mergeCell ref="E55:E58"/>
    <mergeCell ref="A59:A62"/>
    <mergeCell ref="B59:B62"/>
    <mergeCell ref="C59:C62"/>
    <mergeCell ref="D59:D62"/>
    <mergeCell ref="E59:E62"/>
    <mergeCell ref="A47:A50"/>
    <mergeCell ref="B47:B50"/>
    <mergeCell ref="C47:C50"/>
    <mergeCell ref="D47:D50"/>
    <mergeCell ref="E47:E50"/>
    <mergeCell ref="A51:A54"/>
    <mergeCell ref="B51:B54"/>
    <mergeCell ref="C51:C54"/>
    <mergeCell ref="D51:D54"/>
    <mergeCell ref="E51:E54"/>
    <mergeCell ref="A39:A42"/>
    <mergeCell ref="B39:B42"/>
    <mergeCell ref="C39:C42"/>
    <mergeCell ref="D39:D42"/>
    <mergeCell ref="A43:A46"/>
    <mergeCell ref="B43:B46"/>
    <mergeCell ref="C43:C46"/>
    <mergeCell ref="D43:D46"/>
    <mergeCell ref="E43:E46"/>
    <mergeCell ref="E39:E42"/>
    <mergeCell ref="A31:A34"/>
    <mergeCell ref="B31:B34"/>
    <mergeCell ref="C31:C34"/>
    <mergeCell ref="D31:D34"/>
    <mergeCell ref="E31:E34"/>
    <mergeCell ref="A35:A38"/>
    <mergeCell ref="B35:B38"/>
    <mergeCell ref="C35:C38"/>
    <mergeCell ref="D35:D38"/>
    <mergeCell ref="E35:E38"/>
    <mergeCell ref="A22:A25"/>
    <mergeCell ref="B22:B25"/>
    <mergeCell ref="C22:C25"/>
    <mergeCell ref="D22:D25"/>
    <mergeCell ref="E22:E25"/>
    <mergeCell ref="A26:A29"/>
    <mergeCell ref="B26:B29"/>
    <mergeCell ref="C26:C29"/>
    <mergeCell ref="D26:D29"/>
    <mergeCell ref="E26:E29"/>
    <mergeCell ref="A18:A21"/>
    <mergeCell ref="B18:B21"/>
    <mergeCell ref="C18:C21"/>
    <mergeCell ref="D18:D21"/>
    <mergeCell ref="E18:E21"/>
    <mergeCell ref="A10:A13"/>
    <mergeCell ref="B10:B13"/>
    <mergeCell ref="C10:C13"/>
    <mergeCell ref="D10:D13"/>
    <mergeCell ref="E10:E13"/>
    <mergeCell ref="A14:A17"/>
    <mergeCell ref="B14:B17"/>
    <mergeCell ref="D14:D17"/>
    <mergeCell ref="E14:E17"/>
    <mergeCell ref="C14:C17"/>
    <mergeCell ref="A6:A9"/>
    <mergeCell ref="B6:B9"/>
    <mergeCell ref="C6:C9"/>
    <mergeCell ref="D6:D9"/>
    <mergeCell ref="E6:E9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J3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rowBreaks count="4" manualBreakCount="4">
    <brk id="42" max="9" man="1"/>
    <brk id="87" max="9" man="1"/>
    <brk id="132" max="9" man="1"/>
    <brk id="178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8"/>
  <sheetViews>
    <sheetView view="pageBreakPreview" topLeftCell="A212" zoomScale="90" zoomScaleNormal="100" zoomScaleSheetLayoutView="90" workbookViewId="0">
      <selection activeCell="F1" sqref="A1:J38"/>
    </sheetView>
  </sheetViews>
  <sheetFormatPr defaultRowHeight="15" x14ac:dyDescent="0.25"/>
  <cols>
    <col min="1" max="1" width="5.140625" customWidth="1"/>
    <col min="2" max="2" width="45.140625" customWidth="1"/>
    <col min="3" max="3" width="37.85546875" customWidth="1"/>
    <col min="4" max="4" width="34.28515625" customWidth="1"/>
    <col min="5" max="5" width="21.5703125" customWidth="1"/>
    <col min="6" max="6" width="12.42578125" customWidth="1"/>
    <col min="7" max="7" width="13.5703125" customWidth="1"/>
    <col min="8" max="8" width="11.28515625" style="37" customWidth="1"/>
    <col min="9" max="9" width="11.42578125" customWidth="1"/>
    <col min="10" max="10" width="13.28515625" customWidth="1"/>
  </cols>
  <sheetData>
    <row r="1" spans="1:10" ht="77.25" customHeight="1" x14ac:dyDescent="0.25">
      <c r="A1" s="7"/>
      <c r="B1" s="7"/>
      <c r="C1" s="7"/>
      <c r="D1" s="7"/>
      <c r="E1" s="7"/>
      <c r="F1" s="7"/>
      <c r="G1" s="56" t="s">
        <v>367</v>
      </c>
      <c r="H1" s="56"/>
      <c r="I1" s="56"/>
      <c r="J1" s="56"/>
    </row>
    <row r="2" spans="1:10" ht="33.75" customHeight="1" x14ac:dyDescent="0.25">
      <c r="A2" s="57" t="s">
        <v>155</v>
      </c>
      <c r="B2" s="57"/>
      <c r="C2" s="57"/>
      <c r="D2" s="57"/>
      <c r="E2" s="57"/>
      <c r="F2" s="57"/>
      <c r="G2" s="57"/>
      <c r="H2" s="57"/>
      <c r="I2" s="57"/>
      <c r="J2" s="57"/>
    </row>
    <row r="3" spans="1:10" x14ac:dyDescent="0.25">
      <c r="A3" s="47" t="s">
        <v>8</v>
      </c>
      <c r="B3" s="48" t="s">
        <v>156</v>
      </c>
      <c r="C3" s="47" t="s">
        <v>157</v>
      </c>
      <c r="D3" s="48" t="s">
        <v>158</v>
      </c>
      <c r="E3" s="48" t="s">
        <v>159</v>
      </c>
      <c r="F3" s="47" t="s">
        <v>160</v>
      </c>
      <c r="G3" s="47" t="s">
        <v>315</v>
      </c>
      <c r="H3" s="48" t="s">
        <v>161</v>
      </c>
      <c r="I3" s="48"/>
      <c r="J3" s="48"/>
    </row>
    <row r="4" spans="1:10" ht="66" customHeight="1" x14ac:dyDescent="0.25">
      <c r="A4" s="48"/>
      <c r="B4" s="48"/>
      <c r="C4" s="48"/>
      <c r="D4" s="48"/>
      <c r="E4" s="48"/>
      <c r="F4" s="48"/>
      <c r="G4" s="48"/>
      <c r="H4" s="35" t="s">
        <v>358</v>
      </c>
      <c r="I4" s="32" t="s">
        <v>159</v>
      </c>
      <c r="J4" s="31" t="s">
        <v>162</v>
      </c>
    </row>
    <row r="5" spans="1:10" x14ac:dyDescent="0.25">
      <c r="A5" s="53" t="s">
        <v>287</v>
      </c>
      <c r="B5" s="53"/>
      <c r="C5" s="53"/>
      <c r="D5" s="53"/>
      <c r="E5" s="53"/>
      <c r="F5" s="1"/>
      <c r="G5" s="1"/>
      <c r="H5" s="34"/>
      <c r="I5" s="1"/>
      <c r="J5" s="1"/>
    </row>
    <row r="6" spans="1:10" x14ac:dyDescent="0.25">
      <c r="A6" s="42">
        <v>1</v>
      </c>
      <c r="B6" s="43" t="s">
        <v>286</v>
      </c>
      <c r="C6" s="44" t="s">
        <v>359</v>
      </c>
      <c r="D6" s="44" t="s">
        <v>279</v>
      </c>
      <c r="E6" s="44" t="s">
        <v>163</v>
      </c>
      <c r="F6" s="1">
        <v>2023</v>
      </c>
      <c r="G6" s="8">
        <f t="shared" ref="G6:G29" si="0">H6+I6+J6</f>
        <v>50000</v>
      </c>
      <c r="H6" s="39">
        <v>0</v>
      </c>
      <c r="I6" s="1">
        <v>50000</v>
      </c>
      <c r="J6" s="1">
        <v>0</v>
      </c>
    </row>
    <row r="7" spans="1:10" x14ac:dyDescent="0.25">
      <c r="A7" s="42"/>
      <c r="B7" s="43"/>
      <c r="C7" s="44"/>
      <c r="D7" s="44"/>
      <c r="E7" s="44"/>
      <c r="F7" s="1">
        <v>2024</v>
      </c>
      <c r="G7" s="8">
        <f t="shared" si="0"/>
        <v>200000</v>
      </c>
      <c r="H7" s="39">
        <v>150000</v>
      </c>
      <c r="I7" s="1">
        <v>50000</v>
      </c>
      <c r="J7" s="1">
        <v>0</v>
      </c>
    </row>
    <row r="8" spans="1:10" x14ac:dyDescent="0.25">
      <c r="A8" s="42"/>
      <c r="B8" s="43"/>
      <c r="C8" s="44"/>
      <c r="D8" s="44"/>
      <c r="E8" s="44"/>
      <c r="F8" s="1">
        <v>2025</v>
      </c>
      <c r="G8" s="8">
        <f t="shared" si="0"/>
        <v>210000</v>
      </c>
      <c r="H8" s="39">
        <v>160000</v>
      </c>
      <c r="I8" s="1">
        <v>50000</v>
      </c>
      <c r="J8" s="1">
        <v>0</v>
      </c>
    </row>
    <row r="9" spans="1:10" ht="49.5" customHeight="1" x14ac:dyDescent="0.25">
      <c r="A9" s="42"/>
      <c r="B9" s="43"/>
      <c r="C9" s="44"/>
      <c r="D9" s="44"/>
      <c r="E9" s="44"/>
      <c r="F9" s="1">
        <v>2026</v>
      </c>
      <c r="G9" s="8">
        <f t="shared" si="0"/>
        <v>220000</v>
      </c>
      <c r="H9" s="39">
        <v>170000</v>
      </c>
      <c r="I9" s="1">
        <v>50000</v>
      </c>
      <c r="J9" s="1">
        <v>0</v>
      </c>
    </row>
    <row r="10" spans="1:10" x14ac:dyDescent="0.25">
      <c r="A10" s="42">
        <v>2</v>
      </c>
      <c r="B10" s="43" t="s">
        <v>164</v>
      </c>
      <c r="C10" s="44" t="s">
        <v>165</v>
      </c>
      <c r="D10" s="44" t="s">
        <v>166</v>
      </c>
      <c r="E10" s="44" t="s">
        <v>163</v>
      </c>
      <c r="F10" s="1">
        <v>2023</v>
      </c>
      <c r="G10" s="8">
        <f t="shared" si="0"/>
        <v>50000</v>
      </c>
      <c r="H10" s="39">
        <v>0</v>
      </c>
      <c r="I10" s="1">
        <v>50000</v>
      </c>
      <c r="J10" s="1">
        <v>0</v>
      </c>
    </row>
    <row r="11" spans="1:10" x14ac:dyDescent="0.25">
      <c r="A11" s="42"/>
      <c r="B11" s="43"/>
      <c r="C11" s="44"/>
      <c r="D11" s="44"/>
      <c r="E11" s="44"/>
      <c r="F11" s="1">
        <v>2024</v>
      </c>
      <c r="G11" s="8">
        <f t="shared" si="0"/>
        <v>50000</v>
      </c>
      <c r="H11" s="39">
        <v>0</v>
      </c>
      <c r="I11" s="1">
        <v>50000</v>
      </c>
      <c r="J11" s="1">
        <v>0</v>
      </c>
    </row>
    <row r="12" spans="1:10" x14ac:dyDescent="0.25">
      <c r="A12" s="42"/>
      <c r="B12" s="43"/>
      <c r="C12" s="44"/>
      <c r="D12" s="44"/>
      <c r="E12" s="44"/>
      <c r="F12" s="1">
        <v>2025</v>
      </c>
      <c r="G12" s="8">
        <f t="shared" si="0"/>
        <v>50000</v>
      </c>
      <c r="H12" s="39">
        <v>0</v>
      </c>
      <c r="I12" s="1">
        <v>50000</v>
      </c>
      <c r="J12" s="1">
        <v>0</v>
      </c>
    </row>
    <row r="13" spans="1:10" ht="24" customHeight="1" x14ac:dyDescent="0.25">
      <c r="A13" s="42"/>
      <c r="B13" s="43"/>
      <c r="C13" s="44"/>
      <c r="D13" s="44"/>
      <c r="E13" s="44"/>
      <c r="F13" s="1">
        <v>2026</v>
      </c>
      <c r="G13" s="8">
        <f t="shared" si="0"/>
        <v>50000</v>
      </c>
      <c r="H13" s="39">
        <v>0</v>
      </c>
      <c r="I13" s="1">
        <v>50000</v>
      </c>
      <c r="J13" s="1">
        <v>0</v>
      </c>
    </row>
    <row r="14" spans="1:10" ht="19.5" customHeight="1" x14ac:dyDescent="0.25">
      <c r="A14" s="42">
        <v>3</v>
      </c>
      <c r="B14" s="43" t="s">
        <v>331</v>
      </c>
      <c r="C14" s="44" t="s">
        <v>236</v>
      </c>
      <c r="D14" s="44" t="s">
        <v>310</v>
      </c>
      <c r="E14" s="44" t="s">
        <v>163</v>
      </c>
      <c r="F14" s="1">
        <v>2023</v>
      </c>
      <c r="G14" s="8">
        <f t="shared" si="0"/>
        <v>50000</v>
      </c>
      <c r="H14" s="39">
        <v>0</v>
      </c>
      <c r="I14" s="1">
        <v>50000</v>
      </c>
      <c r="J14" s="1">
        <v>0</v>
      </c>
    </row>
    <row r="15" spans="1:10" x14ac:dyDescent="0.25">
      <c r="A15" s="42"/>
      <c r="B15" s="43"/>
      <c r="C15" s="44"/>
      <c r="D15" s="44"/>
      <c r="E15" s="44"/>
      <c r="F15" s="1">
        <v>2024</v>
      </c>
      <c r="G15" s="8">
        <f t="shared" si="0"/>
        <v>50000</v>
      </c>
      <c r="H15" s="39">
        <v>0</v>
      </c>
      <c r="I15" s="1">
        <v>50000</v>
      </c>
      <c r="J15" s="1">
        <v>0</v>
      </c>
    </row>
    <row r="16" spans="1:10" x14ac:dyDescent="0.25">
      <c r="A16" s="42"/>
      <c r="B16" s="43"/>
      <c r="C16" s="44"/>
      <c r="D16" s="44"/>
      <c r="E16" s="44"/>
      <c r="F16" s="1">
        <v>2025</v>
      </c>
      <c r="G16" s="8">
        <f t="shared" si="0"/>
        <v>50000</v>
      </c>
      <c r="H16" s="39">
        <v>0</v>
      </c>
      <c r="I16" s="1">
        <v>50000</v>
      </c>
      <c r="J16" s="1">
        <v>0</v>
      </c>
    </row>
    <row r="17" spans="1:10" ht="25.5" customHeight="1" x14ac:dyDescent="0.25">
      <c r="A17" s="42"/>
      <c r="B17" s="43"/>
      <c r="C17" s="44"/>
      <c r="D17" s="44"/>
      <c r="E17" s="44"/>
      <c r="F17" s="1">
        <v>2026</v>
      </c>
      <c r="G17" s="8">
        <f t="shared" si="0"/>
        <v>50000</v>
      </c>
      <c r="H17" s="39">
        <v>0</v>
      </c>
      <c r="I17" s="1">
        <v>50000</v>
      </c>
      <c r="J17" s="1">
        <v>0</v>
      </c>
    </row>
    <row r="18" spans="1:10" x14ac:dyDescent="0.25">
      <c r="A18" s="42">
        <v>4</v>
      </c>
      <c r="B18" s="43" t="s">
        <v>167</v>
      </c>
      <c r="C18" s="44" t="s">
        <v>168</v>
      </c>
      <c r="D18" s="44" t="s">
        <v>169</v>
      </c>
      <c r="E18" s="44" t="s">
        <v>163</v>
      </c>
      <c r="F18" s="1">
        <v>2023</v>
      </c>
      <c r="G18" s="8">
        <f t="shared" si="0"/>
        <v>100000</v>
      </c>
      <c r="H18" s="39">
        <v>0</v>
      </c>
      <c r="I18" s="1">
        <v>100000</v>
      </c>
      <c r="J18" s="1">
        <v>0</v>
      </c>
    </row>
    <row r="19" spans="1:10" x14ac:dyDescent="0.25">
      <c r="A19" s="42"/>
      <c r="B19" s="43"/>
      <c r="C19" s="44"/>
      <c r="D19" s="44"/>
      <c r="E19" s="44"/>
      <c r="F19" s="1">
        <v>2024</v>
      </c>
      <c r="G19" s="8">
        <f t="shared" si="0"/>
        <v>210000</v>
      </c>
      <c r="H19" s="39">
        <v>60000</v>
      </c>
      <c r="I19" s="1">
        <v>150000</v>
      </c>
      <c r="J19" s="1">
        <v>0</v>
      </c>
    </row>
    <row r="20" spans="1:10" x14ac:dyDescent="0.25">
      <c r="A20" s="42"/>
      <c r="B20" s="43"/>
      <c r="C20" s="44"/>
      <c r="D20" s="44"/>
      <c r="E20" s="44"/>
      <c r="F20" s="1">
        <v>2025</v>
      </c>
      <c r="G20" s="8">
        <f t="shared" si="0"/>
        <v>270000</v>
      </c>
      <c r="H20" s="39">
        <v>70000</v>
      </c>
      <c r="I20" s="1">
        <v>200000</v>
      </c>
      <c r="J20" s="1">
        <v>0</v>
      </c>
    </row>
    <row r="21" spans="1:10" ht="25.5" customHeight="1" x14ac:dyDescent="0.25">
      <c r="A21" s="42"/>
      <c r="B21" s="43"/>
      <c r="C21" s="44"/>
      <c r="D21" s="44"/>
      <c r="E21" s="44"/>
      <c r="F21" s="1">
        <v>2026</v>
      </c>
      <c r="G21" s="8">
        <f t="shared" si="0"/>
        <v>330000</v>
      </c>
      <c r="H21" s="39">
        <v>80000</v>
      </c>
      <c r="I21" s="1">
        <v>250000</v>
      </c>
      <c r="J21" s="1">
        <v>0</v>
      </c>
    </row>
    <row r="22" spans="1:10" x14ac:dyDescent="0.25">
      <c r="A22" s="42">
        <v>5</v>
      </c>
      <c r="B22" s="43" t="s">
        <v>237</v>
      </c>
      <c r="C22" s="44" t="s">
        <v>246</v>
      </c>
      <c r="D22" s="44" t="s">
        <v>170</v>
      </c>
      <c r="E22" s="44" t="s">
        <v>163</v>
      </c>
      <c r="F22" s="1">
        <v>2023</v>
      </c>
      <c r="G22" s="8">
        <f t="shared" si="0"/>
        <v>50000</v>
      </c>
      <c r="H22" s="39">
        <v>0</v>
      </c>
      <c r="I22" s="1">
        <v>50000</v>
      </c>
      <c r="J22" s="1">
        <v>0</v>
      </c>
    </row>
    <row r="23" spans="1:10" x14ac:dyDescent="0.25">
      <c r="A23" s="42"/>
      <c r="B23" s="43"/>
      <c r="C23" s="44"/>
      <c r="D23" s="44"/>
      <c r="E23" s="44"/>
      <c r="F23" s="1">
        <v>2024</v>
      </c>
      <c r="G23" s="8">
        <f t="shared" si="0"/>
        <v>195000</v>
      </c>
      <c r="H23" s="39">
        <v>120000</v>
      </c>
      <c r="I23" s="1">
        <v>75000</v>
      </c>
      <c r="J23" s="1">
        <v>0</v>
      </c>
    </row>
    <row r="24" spans="1:10" x14ac:dyDescent="0.25">
      <c r="A24" s="42"/>
      <c r="B24" s="43"/>
      <c r="C24" s="44"/>
      <c r="D24" s="44"/>
      <c r="E24" s="44"/>
      <c r="F24" s="1">
        <v>2025</v>
      </c>
      <c r="G24" s="8">
        <f t="shared" si="0"/>
        <v>230000</v>
      </c>
      <c r="H24" s="39">
        <v>130000</v>
      </c>
      <c r="I24" s="1">
        <v>100000</v>
      </c>
      <c r="J24" s="1">
        <v>0</v>
      </c>
    </row>
    <row r="25" spans="1:10" ht="18" customHeight="1" x14ac:dyDescent="0.25">
      <c r="A25" s="42"/>
      <c r="B25" s="43"/>
      <c r="C25" s="44"/>
      <c r="D25" s="44"/>
      <c r="E25" s="44"/>
      <c r="F25" s="1">
        <v>2026</v>
      </c>
      <c r="G25" s="8">
        <f t="shared" si="0"/>
        <v>290000</v>
      </c>
      <c r="H25" s="39">
        <v>140000</v>
      </c>
      <c r="I25" s="1">
        <v>150000</v>
      </c>
      <c r="J25" s="1">
        <v>0</v>
      </c>
    </row>
    <row r="26" spans="1:10" x14ac:dyDescent="0.25">
      <c r="A26" s="42">
        <v>6</v>
      </c>
      <c r="B26" s="43" t="s">
        <v>239</v>
      </c>
      <c r="C26" s="44" t="s">
        <v>238</v>
      </c>
      <c r="D26" s="44" t="s">
        <v>357</v>
      </c>
      <c r="E26" s="44" t="s">
        <v>163</v>
      </c>
      <c r="F26" s="1">
        <v>2023</v>
      </c>
      <c r="G26" s="8">
        <f t="shared" si="0"/>
        <v>100000</v>
      </c>
      <c r="H26" s="39">
        <v>50000</v>
      </c>
      <c r="I26" s="1">
        <v>50000</v>
      </c>
      <c r="J26" s="1">
        <v>0</v>
      </c>
    </row>
    <row r="27" spans="1:10" x14ac:dyDescent="0.25">
      <c r="A27" s="42"/>
      <c r="B27" s="43"/>
      <c r="C27" s="44"/>
      <c r="D27" s="44"/>
      <c r="E27" s="44"/>
      <c r="F27" s="1">
        <v>2024</v>
      </c>
      <c r="G27" s="8">
        <f t="shared" si="0"/>
        <v>170000</v>
      </c>
      <c r="H27" s="39">
        <v>120000</v>
      </c>
      <c r="I27" s="1">
        <v>50000</v>
      </c>
      <c r="J27" s="1">
        <v>0</v>
      </c>
    </row>
    <row r="28" spans="1:10" x14ac:dyDescent="0.25">
      <c r="A28" s="42"/>
      <c r="B28" s="43"/>
      <c r="C28" s="44"/>
      <c r="D28" s="44"/>
      <c r="E28" s="44"/>
      <c r="F28" s="1">
        <v>2025</v>
      </c>
      <c r="G28" s="8">
        <f t="shared" si="0"/>
        <v>180000</v>
      </c>
      <c r="H28" s="39">
        <v>130000</v>
      </c>
      <c r="I28" s="1">
        <v>50000</v>
      </c>
      <c r="J28" s="1">
        <v>0</v>
      </c>
    </row>
    <row r="29" spans="1:10" ht="24" customHeight="1" x14ac:dyDescent="0.25">
      <c r="A29" s="42"/>
      <c r="B29" s="43"/>
      <c r="C29" s="44"/>
      <c r="D29" s="44"/>
      <c r="E29" s="44"/>
      <c r="F29" s="1">
        <v>2026</v>
      </c>
      <c r="G29" s="8">
        <f t="shared" si="0"/>
        <v>190000</v>
      </c>
      <c r="H29" s="39">
        <v>140000</v>
      </c>
      <c r="I29" s="1">
        <v>50000</v>
      </c>
      <c r="J29" s="1">
        <v>0</v>
      </c>
    </row>
    <row r="30" spans="1:10" ht="15" customHeight="1" x14ac:dyDescent="0.25">
      <c r="A30" s="54" t="s">
        <v>288</v>
      </c>
      <c r="B30" s="54"/>
      <c r="C30" s="54"/>
      <c r="D30" s="54"/>
      <c r="E30" s="54"/>
      <c r="F30" s="1"/>
      <c r="G30" s="1"/>
      <c r="H30" s="39"/>
      <c r="I30" s="1"/>
      <c r="J30" s="1"/>
    </row>
    <row r="31" spans="1:10" x14ac:dyDescent="0.25">
      <c r="A31" s="42">
        <v>7</v>
      </c>
      <c r="B31" s="43" t="s">
        <v>171</v>
      </c>
      <c r="C31" s="44" t="s">
        <v>172</v>
      </c>
      <c r="D31" s="44" t="s">
        <v>173</v>
      </c>
      <c r="E31" s="44" t="s">
        <v>162</v>
      </c>
      <c r="F31" s="1">
        <v>2023</v>
      </c>
      <c r="G31" s="1">
        <f>H31+I31+J31</f>
        <v>400000</v>
      </c>
      <c r="H31" s="39">
        <v>0</v>
      </c>
      <c r="I31" s="1">
        <v>400000</v>
      </c>
      <c r="J31" s="1">
        <v>0</v>
      </c>
    </row>
    <row r="32" spans="1:10" x14ac:dyDescent="0.25">
      <c r="A32" s="42"/>
      <c r="B32" s="43"/>
      <c r="C32" s="44"/>
      <c r="D32" s="44"/>
      <c r="E32" s="44"/>
      <c r="F32" s="1">
        <v>2024</v>
      </c>
      <c r="G32" s="1">
        <f t="shared" ref="G32:G95" si="1">H32+I32+J32</f>
        <v>800000</v>
      </c>
      <c r="H32" s="39">
        <v>400000</v>
      </c>
      <c r="I32" s="1">
        <v>400000</v>
      </c>
      <c r="J32" s="1">
        <v>0</v>
      </c>
    </row>
    <row r="33" spans="1:10" ht="17.25" customHeight="1" x14ac:dyDescent="0.25">
      <c r="A33" s="42"/>
      <c r="B33" s="43"/>
      <c r="C33" s="44"/>
      <c r="D33" s="44"/>
      <c r="E33" s="44"/>
      <c r="F33" s="1">
        <v>2025</v>
      </c>
      <c r="G33" s="1">
        <f t="shared" si="1"/>
        <v>900000</v>
      </c>
      <c r="H33" s="39">
        <v>500000</v>
      </c>
      <c r="I33" s="1">
        <v>400000</v>
      </c>
      <c r="J33" s="1">
        <v>0</v>
      </c>
    </row>
    <row r="34" spans="1:10" ht="21" customHeight="1" x14ac:dyDescent="0.25">
      <c r="A34" s="42"/>
      <c r="B34" s="43"/>
      <c r="C34" s="44"/>
      <c r="D34" s="44"/>
      <c r="E34" s="44"/>
      <c r="F34" s="1">
        <v>2026</v>
      </c>
      <c r="G34" s="1">
        <f t="shared" si="1"/>
        <v>1000000</v>
      </c>
      <c r="H34" s="39">
        <v>600000</v>
      </c>
      <c r="I34" s="1">
        <v>400000</v>
      </c>
      <c r="J34" s="1">
        <v>0</v>
      </c>
    </row>
    <row r="35" spans="1:10" x14ac:dyDescent="0.25">
      <c r="A35" s="42">
        <v>8</v>
      </c>
      <c r="B35" s="43" t="s">
        <v>174</v>
      </c>
      <c r="C35" s="44" t="s">
        <v>175</v>
      </c>
      <c r="D35" s="44" t="s">
        <v>312</v>
      </c>
      <c r="E35" s="44" t="s">
        <v>162</v>
      </c>
      <c r="F35" s="1">
        <v>2023</v>
      </c>
      <c r="G35" s="1">
        <f t="shared" si="1"/>
        <v>4050000</v>
      </c>
      <c r="H35" s="39">
        <v>50000</v>
      </c>
      <c r="I35" s="1">
        <v>1000000</v>
      </c>
      <c r="J35" s="1">
        <v>3000000</v>
      </c>
    </row>
    <row r="36" spans="1:10" x14ac:dyDescent="0.25">
      <c r="A36" s="42"/>
      <c r="B36" s="43"/>
      <c r="C36" s="44"/>
      <c r="D36" s="44"/>
      <c r="E36" s="44"/>
      <c r="F36" s="1">
        <v>2024</v>
      </c>
      <c r="G36" s="1">
        <f t="shared" si="1"/>
        <v>4120000</v>
      </c>
      <c r="H36" s="39">
        <v>120000</v>
      </c>
      <c r="I36" s="1">
        <v>1000000</v>
      </c>
      <c r="J36" s="1">
        <v>3000000</v>
      </c>
    </row>
    <row r="37" spans="1:10" x14ac:dyDescent="0.25">
      <c r="A37" s="42"/>
      <c r="B37" s="43"/>
      <c r="C37" s="44"/>
      <c r="D37" s="44"/>
      <c r="E37" s="44"/>
      <c r="F37" s="1">
        <v>2025</v>
      </c>
      <c r="G37" s="1">
        <f t="shared" si="1"/>
        <v>6130000</v>
      </c>
      <c r="H37" s="39">
        <v>130000</v>
      </c>
      <c r="I37" s="1">
        <v>2000000</v>
      </c>
      <c r="J37" s="1">
        <v>4000000</v>
      </c>
    </row>
    <row r="38" spans="1:10" ht="39" customHeight="1" x14ac:dyDescent="0.25">
      <c r="A38" s="42"/>
      <c r="B38" s="43"/>
      <c r="C38" s="44"/>
      <c r="D38" s="44"/>
      <c r="E38" s="44"/>
      <c r="F38" s="1">
        <v>2026</v>
      </c>
      <c r="G38" s="1">
        <f t="shared" si="1"/>
        <v>6140000</v>
      </c>
      <c r="H38" s="39">
        <v>140000</v>
      </c>
      <c r="I38" s="1">
        <v>2000000</v>
      </c>
      <c r="J38" s="1">
        <v>4000000</v>
      </c>
    </row>
    <row r="39" spans="1:10" x14ac:dyDescent="0.25">
      <c r="A39" s="42">
        <v>9</v>
      </c>
      <c r="B39" s="43" t="s">
        <v>176</v>
      </c>
      <c r="C39" s="44" t="s">
        <v>177</v>
      </c>
      <c r="D39" s="44" t="s">
        <v>178</v>
      </c>
      <c r="E39" s="44" t="s">
        <v>332</v>
      </c>
      <c r="F39" s="1">
        <v>2023</v>
      </c>
      <c r="G39" s="1">
        <f t="shared" si="1"/>
        <v>3050000</v>
      </c>
      <c r="H39" s="39">
        <v>50000</v>
      </c>
      <c r="I39" s="1">
        <v>3000000</v>
      </c>
      <c r="J39" s="1">
        <v>0</v>
      </c>
    </row>
    <row r="40" spans="1:10" x14ac:dyDescent="0.25">
      <c r="A40" s="42"/>
      <c r="B40" s="43"/>
      <c r="C40" s="44"/>
      <c r="D40" s="44"/>
      <c r="E40" s="44"/>
      <c r="F40" s="1">
        <v>2024</v>
      </c>
      <c r="G40" s="1">
        <f t="shared" si="1"/>
        <v>3100000</v>
      </c>
      <c r="H40" s="39">
        <v>100000</v>
      </c>
      <c r="I40" s="1">
        <v>3000000</v>
      </c>
      <c r="J40" s="1">
        <v>0</v>
      </c>
    </row>
    <row r="41" spans="1:10" x14ac:dyDescent="0.25">
      <c r="A41" s="42"/>
      <c r="B41" s="43"/>
      <c r="C41" s="44"/>
      <c r="D41" s="44"/>
      <c r="E41" s="44"/>
      <c r="F41" s="1">
        <v>2025</v>
      </c>
      <c r="G41" s="1">
        <f t="shared" si="1"/>
        <v>200000</v>
      </c>
      <c r="H41" s="39">
        <v>200000</v>
      </c>
      <c r="I41" s="1">
        <v>0</v>
      </c>
      <c r="J41" s="1">
        <v>0</v>
      </c>
    </row>
    <row r="42" spans="1:10" ht="13.5" customHeight="1" x14ac:dyDescent="0.25">
      <c r="A42" s="42"/>
      <c r="B42" s="43"/>
      <c r="C42" s="44"/>
      <c r="D42" s="44"/>
      <c r="E42" s="44"/>
      <c r="F42" s="1">
        <v>2026</v>
      </c>
      <c r="G42" s="1">
        <f t="shared" si="1"/>
        <v>200000</v>
      </c>
      <c r="H42" s="39">
        <v>200000</v>
      </c>
      <c r="I42" s="1">
        <v>0</v>
      </c>
      <c r="J42" s="1">
        <v>0</v>
      </c>
    </row>
    <row r="43" spans="1:10" x14ac:dyDescent="0.25">
      <c r="A43" s="42">
        <v>10</v>
      </c>
      <c r="B43" s="43" t="s">
        <v>333</v>
      </c>
      <c r="C43" s="44" t="s">
        <v>181</v>
      </c>
      <c r="D43" s="44" t="s">
        <v>179</v>
      </c>
      <c r="E43" s="44" t="s">
        <v>332</v>
      </c>
      <c r="F43" s="1">
        <v>2023</v>
      </c>
      <c r="G43" s="1">
        <f t="shared" si="1"/>
        <v>1000000</v>
      </c>
      <c r="H43" s="39">
        <v>0</v>
      </c>
      <c r="I43" s="1">
        <v>1000000</v>
      </c>
      <c r="J43" s="1">
        <v>0</v>
      </c>
    </row>
    <row r="44" spans="1:10" x14ac:dyDescent="0.25">
      <c r="A44" s="42"/>
      <c r="B44" s="43"/>
      <c r="C44" s="44"/>
      <c r="D44" s="44"/>
      <c r="E44" s="44"/>
      <c r="F44" s="1">
        <v>2024</v>
      </c>
      <c r="G44" s="1">
        <f t="shared" si="1"/>
        <v>1100000</v>
      </c>
      <c r="H44" s="39">
        <v>100000</v>
      </c>
      <c r="I44" s="1">
        <v>1000000</v>
      </c>
      <c r="J44" s="1">
        <v>0</v>
      </c>
    </row>
    <row r="45" spans="1:10" x14ac:dyDescent="0.25">
      <c r="A45" s="42"/>
      <c r="B45" s="43"/>
      <c r="C45" s="44"/>
      <c r="D45" s="44"/>
      <c r="E45" s="44"/>
      <c r="F45" s="1">
        <v>2025</v>
      </c>
      <c r="G45" s="1">
        <f t="shared" si="1"/>
        <v>120000</v>
      </c>
      <c r="H45" s="39">
        <v>120000</v>
      </c>
      <c r="I45" s="1">
        <v>0</v>
      </c>
      <c r="J45" s="1">
        <v>0</v>
      </c>
    </row>
    <row r="46" spans="1:10" ht="21.75" customHeight="1" x14ac:dyDescent="0.25">
      <c r="A46" s="42"/>
      <c r="B46" s="43"/>
      <c r="C46" s="44"/>
      <c r="D46" s="44"/>
      <c r="E46" s="44"/>
      <c r="F46" s="1">
        <v>2026</v>
      </c>
      <c r="G46" s="1">
        <f t="shared" si="1"/>
        <v>130000</v>
      </c>
      <c r="H46" s="39">
        <v>130000</v>
      </c>
      <c r="I46" s="1">
        <v>0</v>
      </c>
      <c r="J46" s="1">
        <v>0</v>
      </c>
    </row>
    <row r="47" spans="1:10" x14ac:dyDescent="0.25">
      <c r="A47" s="42">
        <v>11</v>
      </c>
      <c r="B47" s="43" t="s">
        <v>334</v>
      </c>
      <c r="C47" s="44" t="s">
        <v>180</v>
      </c>
      <c r="D47" s="44" t="s">
        <v>360</v>
      </c>
      <c r="E47" s="44" t="s">
        <v>163</v>
      </c>
      <c r="F47" s="1">
        <v>2023</v>
      </c>
      <c r="G47" s="1">
        <f t="shared" si="1"/>
        <v>3050000</v>
      </c>
      <c r="H47" s="39">
        <v>50000</v>
      </c>
      <c r="I47" s="1">
        <v>1000000</v>
      </c>
      <c r="J47" s="1">
        <v>2000000</v>
      </c>
    </row>
    <row r="48" spans="1:10" x14ac:dyDescent="0.25">
      <c r="A48" s="42"/>
      <c r="B48" s="43"/>
      <c r="C48" s="44"/>
      <c r="D48" s="44"/>
      <c r="E48" s="44"/>
      <c r="F48" s="1">
        <v>2024</v>
      </c>
      <c r="G48" s="1">
        <f t="shared" si="1"/>
        <v>5200000</v>
      </c>
      <c r="H48" s="39">
        <v>200000</v>
      </c>
      <c r="I48" s="1">
        <v>2000000</v>
      </c>
      <c r="J48" s="1">
        <v>3000000</v>
      </c>
    </row>
    <row r="49" spans="1:10" x14ac:dyDescent="0.25">
      <c r="A49" s="42"/>
      <c r="B49" s="43"/>
      <c r="C49" s="44"/>
      <c r="D49" s="44"/>
      <c r="E49" s="44"/>
      <c r="F49" s="1">
        <v>2025</v>
      </c>
      <c r="G49" s="1">
        <f t="shared" si="1"/>
        <v>7300000</v>
      </c>
      <c r="H49" s="39">
        <v>300000</v>
      </c>
      <c r="I49" s="1">
        <v>3000000</v>
      </c>
      <c r="J49" s="1">
        <v>4000000</v>
      </c>
    </row>
    <row r="50" spans="1:10" ht="52.5" customHeight="1" x14ac:dyDescent="0.25">
      <c r="A50" s="42"/>
      <c r="B50" s="43"/>
      <c r="C50" s="44"/>
      <c r="D50" s="44"/>
      <c r="E50" s="44"/>
      <c r="F50" s="1">
        <v>2026</v>
      </c>
      <c r="G50" s="1">
        <f t="shared" si="1"/>
        <v>9400000</v>
      </c>
      <c r="H50" s="39">
        <v>400000</v>
      </c>
      <c r="I50" s="1">
        <v>4000000</v>
      </c>
      <c r="J50" s="1">
        <v>5000000</v>
      </c>
    </row>
    <row r="51" spans="1:10" x14ac:dyDescent="0.25">
      <c r="A51" s="42">
        <v>12</v>
      </c>
      <c r="B51" s="43" t="s">
        <v>335</v>
      </c>
      <c r="C51" s="44" t="s">
        <v>361</v>
      </c>
      <c r="D51" s="44" t="s">
        <v>182</v>
      </c>
      <c r="E51" s="44" t="s">
        <v>163</v>
      </c>
      <c r="F51" s="1">
        <v>2023</v>
      </c>
      <c r="G51" s="1">
        <f t="shared" si="1"/>
        <v>100000</v>
      </c>
      <c r="H51" s="36">
        <v>0</v>
      </c>
      <c r="I51" s="8">
        <v>100000</v>
      </c>
      <c r="J51" s="8">
        <v>0</v>
      </c>
    </row>
    <row r="52" spans="1:10" x14ac:dyDescent="0.25">
      <c r="A52" s="42"/>
      <c r="B52" s="43"/>
      <c r="C52" s="44"/>
      <c r="D52" s="44"/>
      <c r="E52" s="44"/>
      <c r="F52" s="1">
        <v>2024</v>
      </c>
      <c r="G52" s="1">
        <f t="shared" si="1"/>
        <v>200000</v>
      </c>
      <c r="H52" s="36">
        <v>0</v>
      </c>
      <c r="I52" s="8">
        <v>200000</v>
      </c>
      <c r="J52" s="8">
        <v>0</v>
      </c>
    </row>
    <row r="53" spans="1:10" x14ac:dyDescent="0.25">
      <c r="A53" s="42"/>
      <c r="B53" s="43"/>
      <c r="C53" s="44"/>
      <c r="D53" s="44"/>
      <c r="E53" s="44"/>
      <c r="F53" s="1">
        <v>2025</v>
      </c>
      <c r="G53" s="1">
        <f t="shared" si="1"/>
        <v>300000</v>
      </c>
      <c r="H53" s="36">
        <v>0</v>
      </c>
      <c r="I53" s="8">
        <v>300000</v>
      </c>
      <c r="J53" s="8">
        <v>0</v>
      </c>
    </row>
    <row r="54" spans="1:10" ht="20.25" customHeight="1" x14ac:dyDescent="0.25">
      <c r="A54" s="42"/>
      <c r="B54" s="43"/>
      <c r="C54" s="44"/>
      <c r="D54" s="44"/>
      <c r="E54" s="44"/>
      <c r="F54" s="1">
        <v>2026</v>
      </c>
      <c r="G54" s="1">
        <f t="shared" si="1"/>
        <v>500000</v>
      </c>
      <c r="H54" s="36">
        <v>0</v>
      </c>
      <c r="I54" s="8">
        <v>500000</v>
      </c>
      <c r="J54" s="8">
        <v>0</v>
      </c>
    </row>
    <row r="55" spans="1:10" x14ac:dyDescent="0.25">
      <c r="A55" s="42">
        <v>13</v>
      </c>
      <c r="B55" s="43" t="s">
        <v>362</v>
      </c>
      <c r="C55" s="44" t="s">
        <v>185</v>
      </c>
      <c r="D55" s="44" t="s">
        <v>266</v>
      </c>
      <c r="E55" s="44" t="s">
        <v>163</v>
      </c>
      <c r="F55" s="1">
        <v>2023</v>
      </c>
      <c r="G55" s="1">
        <f t="shared" si="1"/>
        <v>1000000</v>
      </c>
      <c r="H55" s="39">
        <v>0</v>
      </c>
      <c r="I55" s="1">
        <v>1000000</v>
      </c>
      <c r="J55" s="1">
        <v>0</v>
      </c>
    </row>
    <row r="56" spans="1:10" x14ac:dyDescent="0.25">
      <c r="A56" s="42"/>
      <c r="B56" s="43"/>
      <c r="C56" s="44"/>
      <c r="D56" s="44"/>
      <c r="E56" s="44"/>
      <c r="F56" s="1">
        <v>2024</v>
      </c>
      <c r="G56" s="1">
        <f t="shared" si="1"/>
        <v>1170000</v>
      </c>
      <c r="H56" s="39">
        <v>170000</v>
      </c>
      <c r="I56" s="1">
        <v>1000000</v>
      </c>
      <c r="J56" s="1">
        <v>0</v>
      </c>
    </row>
    <row r="57" spans="1:10" x14ac:dyDescent="0.25">
      <c r="A57" s="42"/>
      <c r="B57" s="43"/>
      <c r="C57" s="44"/>
      <c r="D57" s="44"/>
      <c r="E57" s="44"/>
      <c r="F57" s="1">
        <v>2025</v>
      </c>
      <c r="G57" s="1">
        <f t="shared" si="1"/>
        <v>2180000</v>
      </c>
      <c r="H57" s="39">
        <v>180000</v>
      </c>
      <c r="I57" s="1">
        <v>2000000</v>
      </c>
      <c r="J57" s="1">
        <v>0</v>
      </c>
    </row>
    <row r="58" spans="1:10" ht="16.5" customHeight="1" x14ac:dyDescent="0.25">
      <c r="A58" s="42"/>
      <c r="B58" s="43"/>
      <c r="C58" s="44"/>
      <c r="D58" s="44"/>
      <c r="E58" s="44"/>
      <c r="F58" s="1">
        <v>2026</v>
      </c>
      <c r="G58" s="1">
        <f t="shared" si="1"/>
        <v>3190000</v>
      </c>
      <c r="H58" s="39">
        <v>190000</v>
      </c>
      <c r="I58" s="1">
        <v>3000000</v>
      </c>
      <c r="J58" s="1">
        <v>0</v>
      </c>
    </row>
    <row r="59" spans="1:10" x14ac:dyDescent="0.25">
      <c r="A59" s="42">
        <v>14</v>
      </c>
      <c r="B59" s="43" t="s">
        <v>183</v>
      </c>
      <c r="C59" s="44" t="s">
        <v>184</v>
      </c>
      <c r="D59" s="44" t="s">
        <v>182</v>
      </c>
      <c r="E59" s="44" t="s">
        <v>163</v>
      </c>
      <c r="F59" s="1">
        <v>2023</v>
      </c>
      <c r="G59" s="1">
        <f t="shared" si="1"/>
        <v>4000000</v>
      </c>
      <c r="H59" s="39">
        <v>0</v>
      </c>
      <c r="I59" s="1">
        <v>2000000</v>
      </c>
      <c r="J59" s="1">
        <v>2000000</v>
      </c>
    </row>
    <row r="60" spans="1:10" x14ac:dyDescent="0.25">
      <c r="A60" s="42"/>
      <c r="B60" s="43"/>
      <c r="C60" s="44"/>
      <c r="D60" s="44"/>
      <c r="E60" s="44"/>
      <c r="F60" s="1">
        <v>2024</v>
      </c>
      <c r="G60" s="1">
        <f t="shared" si="1"/>
        <v>5110000</v>
      </c>
      <c r="H60" s="39">
        <v>110000</v>
      </c>
      <c r="I60" s="1">
        <v>2000000</v>
      </c>
      <c r="J60" s="1">
        <v>3000000</v>
      </c>
    </row>
    <row r="61" spans="1:10" x14ac:dyDescent="0.25">
      <c r="A61" s="42"/>
      <c r="B61" s="43"/>
      <c r="C61" s="44"/>
      <c r="D61" s="44"/>
      <c r="E61" s="44"/>
      <c r="F61" s="1">
        <v>2025</v>
      </c>
      <c r="G61" s="1">
        <f t="shared" si="1"/>
        <v>7120000</v>
      </c>
      <c r="H61" s="39">
        <v>120000</v>
      </c>
      <c r="I61" s="1">
        <v>3000000</v>
      </c>
      <c r="J61" s="1">
        <v>4000000</v>
      </c>
    </row>
    <row r="62" spans="1:10" ht="21.75" customHeight="1" x14ac:dyDescent="0.25">
      <c r="A62" s="42"/>
      <c r="B62" s="43"/>
      <c r="C62" s="44"/>
      <c r="D62" s="44"/>
      <c r="E62" s="44"/>
      <c r="F62" s="1">
        <v>2026</v>
      </c>
      <c r="G62" s="1">
        <f t="shared" si="1"/>
        <v>9130000</v>
      </c>
      <c r="H62" s="39">
        <v>130000</v>
      </c>
      <c r="I62" s="1">
        <v>4000000</v>
      </c>
      <c r="J62" s="1">
        <v>5000000</v>
      </c>
    </row>
    <row r="63" spans="1:10" ht="15" customHeight="1" x14ac:dyDescent="0.25">
      <c r="A63" s="42">
        <v>15</v>
      </c>
      <c r="B63" s="43" t="s">
        <v>186</v>
      </c>
      <c r="C63" s="44" t="s">
        <v>187</v>
      </c>
      <c r="D63" s="44" t="s">
        <v>182</v>
      </c>
      <c r="E63" s="44" t="s">
        <v>163</v>
      </c>
      <c r="F63" s="1">
        <v>2023</v>
      </c>
      <c r="G63" s="1">
        <f t="shared" si="1"/>
        <v>200000</v>
      </c>
      <c r="H63" s="39">
        <v>50000</v>
      </c>
      <c r="I63" s="1">
        <v>100000</v>
      </c>
      <c r="J63" s="1">
        <v>50000</v>
      </c>
    </row>
    <row r="64" spans="1:10" x14ac:dyDescent="0.25">
      <c r="A64" s="42"/>
      <c r="B64" s="43"/>
      <c r="C64" s="44"/>
      <c r="D64" s="44"/>
      <c r="E64" s="44"/>
      <c r="F64" s="1">
        <v>2024</v>
      </c>
      <c r="G64" s="1">
        <f t="shared" si="1"/>
        <v>300000</v>
      </c>
      <c r="H64" s="39">
        <v>120000</v>
      </c>
      <c r="I64" s="1">
        <v>120000</v>
      </c>
      <c r="J64" s="1">
        <v>60000</v>
      </c>
    </row>
    <row r="65" spans="1:10" x14ac:dyDescent="0.25">
      <c r="A65" s="42"/>
      <c r="B65" s="43"/>
      <c r="C65" s="44"/>
      <c r="D65" s="44"/>
      <c r="E65" s="44"/>
      <c r="F65" s="1">
        <v>2025</v>
      </c>
      <c r="G65" s="1">
        <f t="shared" si="1"/>
        <v>330000</v>
      </c>
      <c r="H65" s="39">
        <v>130000</v>
      </c>
      <c r="I65" s="1">
        <v>130000</v>
      </c>
      <c r="J65" s="1">
        <v>70000</v>
      </c>
    </row>
    <row r="66" spans="1:10" ht="24" customHeight="1" x14ac:dyDescent="0.25">
      <c r="A66" s="42"/>
      <c r="B66" s="43"/>
      <c r="C66" s="44"/>
      <c r="D66" s="44"/>
      <c r="E66" s="44"/>
      <c r="F66" s="1">
        <v>2026</v>
      </c>
      <c r="G66" s="1">
        <f t="shared" si="1"/>
        <v>370000</v>
      </c>
      <c r="H66" s="39">
        <v>140000</v>
      </c>
      <c r="I66" s="1">
        <v>150000</v>
      </c>
      <c r="J66" s="1">
        <v>80000</v>
      </c>
    </row>
    <row r="67" spans="1:10" ht="15" customHeight="1" x14ac:dyDescent="0.25">
      <c r="A67" s="54" t="s">
        <v>313</v>
      </c>
      <c r="B67" s="54"/>
      <c r="C67" s="54"/>
      <c r="D67" s="54"/>
      <c r="E67" s="54"/>
      <c r="F67" s="1"/>
      <c r="G67" s="1"/>
      <c r="H67" s="39"/>
      <c r="I67" s="1"/>
      <c r="J67" s="1"/>
    </row>
    <row r="68" spans="1:10" ht="15" customHeight="1" x14ac:dyDescent="0.25">
      <c r="A68" s="42">
        <v>16</v>
      </c>
      <c r="B68" s="43" t="s">
        <v>240</v>
      </c>
      <c r="C68" s="44" t="s">
        <v>241</v>
      </c>
      <c r="D68" s="44" t="s">
        <v>188</v>
      </c>
      <c r="E68" s="44" t="s">
        <v>163</v>
      </c>
      <c r="F68" s="1">
        <v>2023</v>
      </c>
      <c r="G68" s="1">
        <v>70000</v>
      </c>
      <c r="H68" s="39">
        <v>0</v>
      </c>
      <c r="I68" s="1">
        <v>70000</v>
      </c>
      <c r="J68" s="1">
        <v>0</v>
      </c>
    </row>
    <row r="69" spans="1:10" x14ac:dyDescent="0.25">
      <c r="A69" s="42"/>
      <c r="B69" s="43"/>
      <c r="C69" s="44"/>
      <c r="D69" s="44"/>
      <c r="E69" s="44"/>
      <c r="F69" s="1">
        <v>2024</v>
      </c>
      <c r="G69" s="1">
        <f t="shared" si="1"/>
        <v>150000</v>
      </c>
      <c r="H69" s="39">
        <v>70000</v>
      </c>
      <c r="I69" s="1">
        <v>80000</v>
      </c>
      <c r="J69" s="1">
        <v>0</v>
      </c>
    </row>
    <row r="70" spans="1:10" ht="15.75" customHeight="1" x14ac:dyDescent="0.25">
      <c r="A70" s="42"/>
      <c r="B70" s="43"/>
      <c r="C70" s="44"/>
      <c r="D70" s="44"/>
      <c r="E70" s="44"/>
      <c r="F70" s="1">
        <v>2025</v>
      </c>
      <c r="G70" s="1">
        <f t="shared" si="1"/>
        <v>170000</v>
      </c>
      <c r="H70" s="39">
        <v>80000</v>
      </c>
      <c r="I70" s="1">
        <v>90000</v>
      </c>
      <c r="J70" s="1">
        <v>0</v>
      </c>
    </row>
    <row r="71" spans="1:10" x14ac:dyDescent="0.25">
      <c r="A71" s="42"/>
      <c r="B71" s="43"/>
      <c r="C71" s="44"/>
      <c r="D71" s="44"/>
      <c r="E71" s="44"/>
      <c r="F71" s="1">
        <v>2026</v>
      </c>
      <c r="G71" s="1">
        <f t="shared" si="1"/>
        <v>190000</v>
      </c>
      <c r="H71" s="39">
        <v>90000</v>
      </c>
      <c r="I71" s="1">
        <v>100000</v>
      </c>
      <c r="J71" s="1">
        <v>0</v>
      </c>
    </row>
    <row r="72" spans="1:10" x14ac:dyDescent="0.25">
      <c r="A72" s="42">
        <v>17</v>
      </c>
      <c r="B72" s="43" t="s">
        <v>363</v>
      </c>
      <c r="C72" s="44" t="s">
        <v>364</v>
      </c>
      <c r="D72" s="44" t="s">
        <v>189</v>
      </c>
      <c r="E72" s="44" t="s">
        <v>163</v>
      </c>
      <c r="F72" s="1">
        <v>2023</v>
      </c>
      <c r="G72" s="1">
        <f t="shared" si="1"/>
        <v>150000</v>
      </c>
      <c r="H72" s="39">
        <v>50000</v>
      </c>
      <c r="I72" s="1">
        <v>100000</v>
      </c>
      <c r="J72" s="1">
        <v>0</v>
      </c>
    </row>
    <row r="73" spans="1:10" x14ac:dyDescent="0.25">
      <c r="A73" s="42"/>
      <c r="B73" s="43"/>
      <c r="C73" s="44"/>
      <c r="D73" s="44"/>
      <c r="E73" s="44"/>
      <c r="F73" s="1">
        <v>2024</v>
      </c>
      <c r="G73" s="1">
        <f t="shared" si="1"/>
        <v>310000</v>
      </c>
      <c r="H73" s="39">
        <v>110000</v>
      </c>
      <c r="I73" s="1">
        <v>200000</v>
      </c>
      <c r="J73" s="1">
        <v>0</v>
      </c>
    </row>
    <row r="74" spans="1:10" ht="15" customHeight="1" x14ac:dyDescent="0.25">
      <c r="A74" s="42"/>
      <c r="B74" s="43"/>
      <c r="C74" s="44"/>
      <c r="D74" s="44"/>
      <c r="E74" s="44"/>
      <c r="F74" s="1">
        <v>2025</v>
      </c>
      <c r="G74" s="1">
        <f t="shared" si="1"/>
        <v>420000</v>
      </c>
      <c r="H74" s="39">
        <v>120000</v>
      </c>
      <c r="I74" s="1">
        <v>300000</v>
      </c>
      <c r="J74" s="1">
        <v>0</v>
      </c>
    </row>
    <row r="75" spans="1:10" ht="18.75" customHeight="1" x14ac:dyDescent="0.25">
      <c r="A75" s="42"/>
      <c r="B75" s="43"/>
      <c r="C75" s="44"/>
      <c r="D75" s="44"/>
      <c r="E75" s="44"/>
      <c r="F75" s="1">
        <v>2026</v>
      </c>
      <c r="G75" s="1">
        <f t="shared" si="1"/>
        <v>530000</v>
      </c>
      <c r="H75" s="39">
        <v>130000</v>
      </c>
      <c r="I75" s="1">
        <v>400000</v>
      </c>
      <c r="J75" s="1">
        <v>0</v>
      </c>
    </row>
    <row r="76" spans="1:10" ht="17.25" customHeight="1" x14ac:dyDescent="0.25">
      <c r="A76" s="42">
        <v>18</v>
      </c>
      <c r="B76" s="43" t="s">
        <v>365</v>
      </c>
      <c r="C76" s="44" t="s">
        <v>193</v>
      </c>
      <c r="D76" s="44" t="s">
        <v>296</v>
      </c>
      <c r="E76" s="44" t="s">
        <v>163</v>
      </c>
      <c r="F76" s="1">
        <v>2023</v>
      </c>
      <c r="G76" s="1">
        <f t="shared" si="1"/>
        <v>160000</v>
      </c>
      <c r="H76" s="39">
        <v>80000</v>
      </c>
      <c r="I76" s="1">
        <v>80000</v>
      </c>
      <c r="J76" s="1">
        <v>0</v>
      </c>
    </row>
    <row r="77" spans="1:10" x14ac:dyDescent="0.25">
      <c r="A77" s="42"/>
      <c r="B77" s="43"/>
      <c r="C77" s="44"/>
      <c r="D77" s="44"/>
      <c r="E77" s="44"/>
      <c r="F77" s="1">
        <v>2024</v>
      </c>
      <c r="G77" s="1">
        <f t="shared" si="1"/>
        <v>180000</v>
      </c>
      <c r="H77" s="39">
        <v>90000</v>
      </c>
      <c r="I77" s="1">
        <v>90000</v>
      </c>
      <c r="J77" s="1">
        <v>0</v>
      </c>
    </row>
    <row r="78" spans="1:10" ht="17.25" customHeight="1" x14ac:dyDescent="0.25">
      <c r="A78" s="42"/>
      <c r="B78" s="43"/>
      <c r="C78" s="44"/>
      <c r="D78" s="44"/>
      <c r="E78" s="44"/>
      <c r="F78" s="1">
        <v>2025</v>
      </c>
      <c r="G78" s="1">
        <f t="shared" si="1"/>
        <v>200000</v>
      </c>
      <c r="H78" s="39">
        <v>100000</v>
      </c>
      <c r="I78" s="1">
        <v>100000</v>
      </c>
      <c r="J78" s="1">
        <v>0</v>
      </c>
    </row>
    <row r="79" spans="1:10" ht="45.75" customHeight="1" x14ac:dyDescent="0.25">
      <c r="A79" s="42"/>
      <c r="B79" s="43"/>
      <c r="C79" s="44"/>
      <c r="D79" s="44"/>
      <c r="E79" s="44"/>
      <c r="F79" s="1">
        <v>2026</v>
      </c>
      <c r="G79" s="1">
        <f t="shared" si="1"/>
        <v>210000</v>
      </c>
      <c r="H79" s="39">
        <v>110000</v>
      </c>
      <c r="I79" s="1">
        <v>100000</v>
      </c>
      <c r="J79" s="1">
        <v>0</v>
      </c>
    </row>
    <row r="80" spans="1:10" x14ac:dyDescent="0.25">
      <c r="A80" s="42">
        <v>19</v>
      </c>
      <c r="B80" s="43" t="s">
        <v>336</v>
      </c>
      <c r="C80" s="44" t="s">
        <v>194</v>
      </c>
      <c r="D80" s="44" t="s">
        <v>296</v>
      </c>
      <c r="E80" s="44" t="s">
        <v>163</v>
      </c>
      <c r="F80" s="1">
        <v>2023</v>
      </c>
      <c r="G80" s="1">
        <f t="shared" si="1"/>
        <v>150000</v>
      </c>
      <c r="H80" s="39">
        <v>50000</v>
      </c>
      <c r="I80" s="1">
        <v>100000</v>
      </c>
      <c r="J80" s="1">
        <v>0</v>
      </c>
    </row>
    <row r="81" spans="1:10" x14ac:dyDescent="0.25">
      <c r="A81" s="42"/>
      <c r="B81" s="43"/>
      <c r="C81" s="44"/>
      <c r="D81" s="44"/>
      <c r="E81" s="44"/>
      <c r="F81" s="1">
        <v>2024</v>
      </c>
      <c r="G81" s="1">
        <f t="shared" si="1"/>
        <v>340000</v>
      </c>
      <c r="H81" s="39">
        <v>220000</v>
      </c>
      <c r="I81" s="1">
        <v>120000</v>
      </c>
      <c r="J81" s="1">
        <v>0</v>
      </c>
    </row>
    <row r="82" spans="1:10" x14ac:dyDescent="0.25">
      <c r="A82" s="42"/>
      <c r="B82" s="43"/>
      <c r="C82" s="44"/>
      <c r="D82" s="44"/>
      <c r="E82" s="44"/>
      <c r="F82" s="1">
        <v>2025</v>
      </c>
      <c r="G82" s="1">
        <f t="shared" si="1"/>
        <v>380000</v>
      </c>
      <c r="H82" s="39">
        <v>250000</v>
      </c>
      <c r="I82" s="1">
        <v>130000</v>
      </c>
      <c r="J82" s="1">
        <v>0</v>
      </c>
    </row>
    <row r="83" spans="1:10" x14ac:dyDescent="0.25">
      <c r="A83" s="42"/>
      <c r="B83" s="43"/>
      <c r="C83" s="44"/>
      <c r="D83" s="44"/>
      <c r="E83" s="44"/>
      <c r="F83" s="1">
        <v>2026</v>
      </c>
      <c r="G83" s="1">
        <f t="shared" si="1"/>
        <v>420000</v>
      </c>
      <c r="H83" s="39">
        <v>280000</v>
      </c>
      <c r="I83" s="1">
        <v>140000</v>
      </c>
      <c r="J83" s="1">
        <v>0</v>
      </c>
    </row>
    <row r="84" spans="1:10" x14ac:dyDescent="0.25">
      <c r="A84" s="42">
        <v>20</v>
      </c>
      <c r="B84" s="43" t="s">
        <v>292</v>
      </c>
      <c r="C84" s="44" t="s">
        <v>195</v>
      </c>
      <c r="D84" s="44" t="s">
        <v>298</v>
      </c>
      <c r="E84" s="44" t="s">
        <v>163</v>
      </c>
      <c r="F84" s="1">
        <v>2023</v>
      </c>
      <c r="G84" s="1">
        <f t="shared" si="1"/>
        <v>400000</v>
      </c>
      <c r="H84" s="36">
        <v>0</v>
      </c>
      <c r="I84" s="8">
        <v>400000</v>
      </c>
      <c r="J84" s="8">
        <v>0</v>
      </c>
    </row>
    <row r="85" spans="1:10" x14ac:dyDescent="0.25">
      <c r="A85" s="42"/>
      <c r="B85" s="43"/>
      <c r="C85" s="44"/>
      <c r="D85" s="44"/>
      <c r="E85" s="44"/>
      <c r="F85" s="1">
        <v>2024</v>
      </c>
      <c r="G85" s="1">
        <f t="shared" si="1"/>
        <v>500000</v>
      </c>
      <c r="H85" s="36">
        <v>0</v>
      </c>
      <c r="I85" s="8">
        <v>500000</v>
      </c>
      <c r="J85" s="8">
        <v>0</v>
      </c>
    </row>
    <row r="86" spans="1:10" x14ac:dyDescent="0.25">
      <c r="A86" s="42"/>
      <c r="B86" s="43"/>
      <c r="C86" s="44"/>
      <c r="D86" s="44"/>
      <c r="E86" s="44"/>
      <c r="F86" s="1">
        <v>2025</v>
      </c>
      <c r="G86" s="1">
        <f t="shared" si="1"/>
        <v>600000</v>
      </c>
      <c r="H86" s="36">
        <v>0</v>
      </c>
      <c r="I86" s="8">
        <v>600000</v>
      </c>
      <c r="J86" s="8">
        <v>0</v>
      </c>
    </row>
    <row r="87" spans="1:10" ht="15" customHeight="1" x14ac:dyDescent="0.25">
      <c r="A87" s="42"/>
      <c r="B87" s="43"/>
      <c r="C87" s="44"/>
      <c r="D87" s="44"/>
      <c r="E87" s="44"/>
      <c r="F87" s="1">
        <v>2026</v>
      </c>
      <c r="G87" s="1">
        <f t="shared" si="1"/>
        <v>700000</v>
      </c>
      <c r="H87" s="36">
        <v>0</v>
      </c>
      <c r="I87" s="8">
        <v>700000</v>
      </c>
      <c r="J87" s="8">
        <v>0</v>
      </c>
    </row>
    <row r="88" spans="1:10" x14ac:dyDescent="0.25">
      <c r="A88" s="42">
        <v>21</v>
      </c>
      <c r="B88" s="43" t="s">
        <v>196</v>
      </c>
      <c r="C88" s="44" t="s">
        <v>197</v>
      </c>
      <c r="D88" s="44" t="s">
        <v>188</v>
      </c>
      <c r="E88" s="44" t="s">
        <v>163</v>
      </c>
      <c r="F88" s="1">
        <v>2023</v>
      </c>
      <c r="G88" s="1">
        <f t="shared" si="1"/>
        <v>100000</v>
      </c>
      <c r="H88" s="39">
        <v>50000</v>
      </c>
      <c r="I88" s="1">
        <v>50000</v>
      </c>
      <c r="J88" s="1">
        <v>0</v>
      </c>
    </row>
    <row r="89" spans="1:10" x14ac:dyDescent="0.25">
      <c r="A89" s="42"/>
      <c r="B89" s="43"/>
      <c r="C89" s="44"/>
      <c r="D89" s="44"/>
      <c r="E89" s="44"/>
      <c r="F89" s="1">
        <v>2024</v>
      </c>
      <c r="G89" s="1">
        <f t="shared" si="1"/>
        <v>120000</v>
      </c>
      <c r="H89" s="39">
        <v>60000</v>
      </c>
      <c r="I89" s="1">
        <v>60000</v>
      </c>
      <c r="J89" s="1">
        <v>0</v>
      </c>
    </row>
    <row r="90" spans="1:10" x14ac:dyDescent="0.25">
      <c r="A90" s="42"/>
      <c r="B90" s="43"/>
      <c r="C90" s="44"/>
      <c r="D90" s="44"/>
      <c r="E90" s="44"/>
      <c r="F90" s="1">
        <v>2025</v>
      </c>
      <c r="G90" s="1">
        <f t="shared" si="1"/>
        <v>140000</v>
      </c>
      <c r="H90" s="39">
        <v>70000</v>
      </c>
      <c r="I90" s="1">
        <v>70000</v>
      </c>
      <c r="J90" s="1">
        <v>0</v>
      </c>
    </row>
    <row r="91" spans="1:10" ht="14.25" customHeight="1" x14ac:dyDescent="0.25">
      <c r="A91" s="42"/>
      <c r="B91" s="43"/>
      <c r="C91" s="44"/>
      <c r="D91" s="44"/>
      <c r="E91" s="44"/>
      <c r="F91" s="1">
        <v>2026</v>
      </c>
      <c r="G91" s="1">
        <f t="shared" si="1"/>
        <v>160000</v>
      </c>
      <c r="H91" s="39">
        <v>80000</v>
      </c>
      <c r="I91" s="1">
        <v>80000</v>
      </c>
      <c r="J91" s="1">
        <v>0</v>
      </c>
    </row>
    <row r="92" spans="1:10" x14ac:dyDescent="0.25">
      <c r="A92" s="42">
        <v>22</v>
      </c>
      <c r="B92" s="43" t="s">
        <v>242</v>
      </c>
      <c r="C92" s="44" t="s">
        <v>243</v>
      </c>
      <c r="D92" s="44" t="s">
        <v>198</v>
      </c>
      <c r="E92" s="44" t="s">
        <v>163</v>
      </c>
      <c r="F92" s="1">
        <v>2023</v>
      </c>
      <c r="G92" s="1">
        <f t="shared" si="1"/>
        <v>500000</v>
      </c>
      <c r="H92" s="39">
        <v>100000</v>
      </c>
      <c r="I92" s="1">
        <v>400000</v>
      </c>
      <c r="J92" s="1">
        <v>0</v>
      </c>
    </row>
    <row r="93" spans="1:10" x14ac:dyDescent="0.25">
      <c r="A93" s="42"/>
      <c r="B93" s="43"/>
      <c r="C93" s="44"/>
      <c r="D93" s="44"/>
      <c r="E93" s="44"/>
      <c r="F93" s="1">
        <v>2024</v>
      </c>
      <c r="G93" s="1">
        <f t="shared" si="1"/>
        <v>830000</v>
      </c>
      <c r="H93" s="39">
        <v>430000</v>
      </c>
      <c r="I93" s="1">
        <v>400000</v>
      </c>
      <c r="J93" s="1">
        <v>0</v>
      </c>
    </row>
    <row r="94" spans="1:10" x14ac:dyDescent="0.25">
      <c r="A94" s="42"/>
      <c r="B94" s="43"/>
      <c r="C94" s="44"/>
      <c r="D94" s="44"/>
      <c r="E94" s="44"/>
      <c r="F94" s="1">
        <v>2025</v>
      </c>
      <c r="G94" s="1">
        <f t="shared" si="1"/>
        <v>950000</v>
      </c>
      <c r="H94" s="39">
        <v>450000</v>
      </c>
      <c r="I94" s="1">
        <v>500000</v>
      </c>
      <c r="J94" s="1">
        <v>0</v>
      </c>
    </row>
    <row r="95" spans="1:10" ht="15.75" customHeight="1" x14ac:dyDescent="0.25">
      <c r="A95" s="42"/>
      <c r="B95" s="43"/>
      <c r="C95" s="44"/>
      <c r="D95" s="44"/>
      <c r="E95" s="44"/>
      <c r="F95" s="1">
        <v>2026</v>
      </c>
      <c r="G95" s="1">
        <f t="shared" si="1"/>
        <v>970000</v>
      </c>
      <c r="H95" s="39">
        <v>470000</v>
      </c>
      <c r="I95" s="1">
        <v>500000</v>
      </c>
      <c r="J95" s="1">
        <v>0</v>
      </c>
    </row>
    <row r="96" spans="1:10" x14ac:dyDescent="0.25">
      <c r="A96" s="54" t="s">
        <v>289</v>
      </c>
      <c r="B96" s="54"/>
      <c r="C96" s="54"/>
      <c r="D96" s="54"/>
      <c r="E96" s="54"/>
      <c r="F96" s="1"/>
      <c r="G96" s="1"/>
      <c r="H96" s="39"/>
      <c r="I96" s="1"/>
      <c r="J96" s="1"/>
    </row>
    <row r="97" spans="1:10" x14ac:dyDescent="0.25">
      <c r="A97" s="42">
        <v>23</v>
      </c>
      <c r="B97" s="43" t="s">
        <v>337</v>
      </c>
      <c r="C97" s="44" t="s">
        <v>338</v>
      </c>
      <c r="D97" s="44" t="s">
        <v>299</v>
      </c>
      <c r="E97" s="44" t="s">
        <v>163</v>
      </c>
      <c r="F97" s="1">
        <v>2023</v>
      </c>
      <c r="G97" s="28">
        <f>H97+I97+J97</f>
        <v>700000</v>
      </c>
      <c r="H97" s="39">
        <v>100000</v>
      </c>
      <c r="I97" s="1">
        <v>400000</v>
      </c>
      <c r="J97" s="1">
        <v>200000</v>
      </c>
    </row>
    <row r="98" spans="1:10" x14ac:dyDescent="0.25">
      <c r="A98" s="42"/>
      <c r="B98" s="43"/>
      <c r="C98" s="44"/>
      <c r="D98" s="44"/>
      <c r="E98" s="44"/>
      <c r="F98" s="1">
        <v>2024</v>
      </c>
      <c r="G98" s="1">
        <f>H98+I98+J98</f>
        <v>1250000</v>
      </c>
      <c r="H98" s="39">
        <v>450000</v>
      </c>
      <c r="I98" s="1">
        <v>500000</v>
      </c>
      <c r="J98" s="1">
        <v>300000</v>
      </c>
    </row>
    <row r="99" spans="1:10" ht="18" customHeight="1" x14ac:dyDescent="0.25">
      <c r="A99" s="42"/>
      <c r="B99" s="43"/>
      <c r="C99" s="44"/>
      <c r="D99" s="44"/>
      <c r="E99" s="44"/>
      <c r="F99" s="1">
        <v>2025</v>
      </c>
      <c r="G99" s="1">
        <f t="shared" ref="G99:G148" si="2">H99+I99+J99</f>
        <v>1500000</v>
      </c>
      <c r="H99" s="39">
        <v>500000</v>
      </c>
      <c r="I99" s="1">
        <v>600000</v>
      </c>
      <c r="J99" s="1">
        <v>400000</v>
      </c>
    </row>
    <row r="100" spans="1:10" ht="24" customHeight="1" x14ac:dyDescent="0.25">
      <c r="A100" s="42"/>
      <c r="B100" s="43"/>
      <c r="C100" s="44"/>
      <c r="D100" s="44"/>
      <c r="E100" s="44"/>
      <c r="F100" s="1">
        <v>2026</v>
      </c>
      <c r="G100" s="1">
        <f t="shared" si="2"/>
        <v>1750000</v>
      </c>
      <c r="H100" s="39">
        <v>550000</v>
      </c>
      <c r="I100" s="1">
        <v>700000</v>
      </c>
      <c r="J100" s="1">
        <v>500000</v>
      </c>
    </row>
    <row r="101" spans="1:10" x14ac:dyDescent="0.25">
      <c r="A101" s="42">
        <v>24</v>
      </c>
      <c r="B101" s="43" t="s">
        <v>201</v>
      </c>
      <c r="C101" s="44" t="s">
        <v>339</v>
      </c>
      <c r="D101" s="44" t="s">
        <v>302</v>
      </c>
      <c r="E101" s="44" t="s">
        <v>163</v>
      </c>
      <c r="F101" s="1">
        <v>2023</v>
      </c>
      <c r="G101" s="1">
        <f t="shared" si="2"/>
        <v>130000</v>
      </c>
      <c r="H101" s="39">
        <v>0</v>
      </c>
      <c r="I101" s="1">
        <v>60000</v>
      </c>
      <c r="J101" s="1">
        <v>70000</v>
      </c>
    </row>
    <row r="102" spans="1:10" x14ac:dyDescent="0.25">
      <c r="A102" s="42"/>
      <c r="B102" s="43"/>
      <c r="C102" s="44"/>
      <c r="D102" s="44"/>
      <c r="E102" s="44"/>
      <c r="F102" s="1">
        <v>2024</v>
      </c>
      <c r="G102" s="1">
        <f t="shared" si="2"/>
        <v>220000</v>
      </c>
      <c r="H102" s="39">
        <v>70000</v>
      </c>
      <c r="I102" s="1">
        <v>70000</v>
      </c>
      <c r="J102" s="1">
        <v>80000</v>
      </c>
    </row>
    <row r="103" spans="1:10" ht="18" customHeight="1" x14ac:dyDescent="0.25">
      <c r="A103" s="42"/>
      <c r="B103" s="43"/>
      <c r="C103" s="44"/>
      <c r="D103" s="44"/>
      <c r="E103" s="44"/>
      <c r="F103" s="1">
        <v>2025</v>
      </c>
      <c r="G103" s="1">
        <f t="shared" si="2"/>
        <v>250000</v>
      </c>
      <c r="H103" s="39">
        <v>80000</v>
      </c>
      <c r="I103" s="1">
        <v>80000</v>
      </c>
      <c r="J103" s="1">
        <v>90000</v>
      </c>
    </row>
    <row r="104" spans="1:10" ht="16.5" customHeight="1" x14ac:dyDescent="0.25">
      <c r="A104" s="42"/>
      <c r="B104" s="43"/>
      <c r="C104" s="44"/>
      <c r="D104" s="44"/>
      <c r="E104" s="44"/>
      <c r="F104" s="1">
        <v>2026</v>
      </c>
      <c r="G104" s="1">
        <f t="shared" si="2"/>
        <v>280000</v>
      </c>
      <c r="H104" s="39">
        <v>90000</v>
      </c>
      <c r="I104" s="1">
        <v>90000</v>
      </c>
      <c r="J104" s="1">
        <v>100000</v>
      </c>
    </row>
    <row r="105" spans="1:10" ht="15" customHeight="1" x14ac:dyDescent="0.25">
      <c r="A105" s="42">
        <v>25</v>
      </c>
      <c r="B105" s="43" t="s">
        <v>202</v>
      </c>
      <c r="C105" s="44" t="s">
        <v>203</v>
      </c>
      <c r="D105" s="44" t="s">
        <v>283</v>
      </c>
      <c r="E105" s="44" t="s">
        <v>163</v>
      </c>
      <c r="F105" s="1">
        <v>2023</v>
      </c>
      <c r="G105" s="1">
        <f t="shared" si="2"/>
        <v>400000</v>
      </c>
      <c r="H105" s="39">
        <v>100000</v>
      </c>
      <c r="I105" s="1">
        <v>300000</v>
      </c>
      <c r="J105" s="1">
        <v>0</v>
      </c>
    </row>
    <row r="106" spans="1:10" x14ac:dyDescent="0.25">
      <c r="A106" s="42"/>
      <c r="B106" s="43"/>
      <c r="C106" s="44"/>
      <c r="D106" s="44"/>
      <c r="E106" s="44"/>
      <c r="F106" s="1">
        <v>2024</v>
      </c>
      <c r="G106" s="1">
        <f t="shared" si="2"/>
        <v>620000</v>
      </c>
      <c r="H106" s="39">
        <v>220000</v>
      </c>
      <c r="I106" s="1">
        <v>400000</v>
      </c>
      <c r="J106" s="1">
        <v>0</v>
      </c>
    </row>
    <row r="107" spans="1:10" x14ac:dyDescent="0.25">
      <c r="A107" s="42"/>
      <c r="B107" s="43"/>
      <c r="C107" s="44"/>
      <c r="D107" s="44"/>
      <c r="E107" s="44"/>
      <c r="F107" s="1">
        <v>2025</v>
      </c>
      <c r="G107" s="1">
        <f t="shared" si="2"/>
        <v>740000</v>
      </c>
      <c r="H107" s="39">
        <v>240000</v>
      </c>
      <c r="I107" s="1">
        <v>500000</v>
      </c>
      <c r="J107" s="1">
        <v>0</v>
      </c>
    </row>
    <row r="108" spans="1:10" ht="26.25" customHeight="1" x14ac:dyDescent="0.25">
      <c r="A108" s="42"/>
      <c r="B108" s="43"/>
      <c r="C108" s="44"/>
      <c r="D108" s="44"/>
      <c r="E108" s="44"/>
      <c r="F108" s="1">
        <v>2026</v>
      </c>
      <c r="G108" s="1">
        <f t="shared" si="2"/>
        <v>860000</v>
      </c>
      <c r="H108" s="39">
        <v>260000</v>
      </c>
      <c r="I108" s="1">
        <v>600000</v>
      </c>
      <c r="J108" s="1">
        <v>0</v>
      </c>
    </row>
    <row r="109" spans="1:10" x14ac:dyDescent="0.25">
      <c r="A109" s="42">
        <v>26</v>
      </c>
      <c r="B109" s="43" t="s">
        <v>204</v>
      </c>
      <c r="C109" s="44" t="s">
        <v>244</v>
      </c>
      <c r="D109" s="44" t="s">
        <v>205</v>
      </c>
      <c r="E109" s="44" t="s">
        <v>163</v>
      </c>
      <c r="F109" s="1">
        <v>2023</v>
      </c>
      <c r="G109" s="1">
        <f t="shared" si="2"/>
        <v>350000</v>
      </c>
      <c r="H109" s="39">
        <v>50000</v>
      </c>
      <c r="I109" s="1">
        <v>300000</v>
      </c>
      <c r="J109" s="1">
        <v>0</v>
      </c>
    </row>
    <row r="110" spans="1:10" x14ac:dyDescent="0.25">
      <c r="A110" s="42"/>
      <c r="B110" s="43"/>
      <c r="C110" s="44"/>
      <c r="D110" s="44"/>
      <c r="E110" s="44"/>
      <c r="F110" s="1">
        <v>2024</v>
      </c>
      <c r="G110" s="1">
        <f t="shared" si="2"/>
        <v>620000</v>
      </c>
      <c r="H110" s="39">
        <v>220000</v>
      </c>
      <c r="I110" s="1">
        <v>400000</v>
      </c>
      <c r="J110" s="1">
        <v>0</v>
      </c>
    </row>
    <row r="111" spans="1:10" x14ac:dyDescent="0.25">
      <c r="A111" s="42"/>
      <c r="B111" s="43"/>
      <c r="C111" s="44"/>
      <c r="D111" s="44"/>
      <c r="E111" s="44"/>
      <c r="F111" s="1">
        <v>2025</v>
      </c>
      <c r="G111" s="1">
        <f t="shared" si="2"/>
        <v>740000</v>
      </c>
      <c r="H111" s="39">
        <v>240000</v>
      </c>
      <c r="I111" s="1">
        <v>500000</v>
      </c>
      <c r="J111" s="1">
        <v>0</v>
      </c>
    </row>
    <row r="112" spans="1:10" ht="20.25" customHeight="1" x14ac:dyDescent="0.25">
      <c r="A112" s="42"/>
      <c r="B112" s="43"/>
      <c r="C112" s="44"/>
      <c r="D112" s="44"/>
      <c r="E112" s="44"/>
      <c r="F112" s="1">
        <v>2026</v>
      </c>
      <c r="G112" s="1">
        <f t="shared" si="2"/>
        <v>860000</v>
      </c>
      <c r="H112" s="39">
        <v>260000</v>
      </c>
      <c r="I112" s="1">
        <v>600000</v>
      </c>
      <c r="J112" s="1">
        <v>0</v>
      </c>
    </row>
    <row r="113" spans="1:10" x14ac:dyDescent="0.25">
      <c r="A113" s="42">
        <v>27</v>
      </c>
      <c r="B113" s="43" t="s">
        <v>340</v>
      </c>
      <c r="C113" s="44" t="s">
        <v>206</v>
      </c>
      <c r="D113" s="44" t="s">
        <v>207</v>
      </c>
      <c r="E113" s="44" t="s">
        <v>163</v>
      </c>
      <c r="F113" s="1">
        <v>2023</v>
      </c>
      <c r="G113" s="1">
        <f>H113+I113+J113</f>
        <v>300000</v>
      </c>
      <c r="H113" s="39">
        <v>100000</v>
      </c>
      <c r="I113" s="1">
        <v>200000</v>
      </c>
      <c r="J113" s="1">
        <v>0</v>
      </c>
    </row>
    <row r="114" spans="1:10" x14ac:dyDescent="0.25">
      <c r="A114" s="42"/>
      <c r="B114" s="43"/>
      <c r="C114" s="44"/>
      <c r="D114" s="44"/>
      <c r="E114" s="44"/>
      <c r="F114" s="1">
        <v>2024</v>
      </c>
      <c r="G114" s="1">
        <f t="shared" si="2"/>
        <v>520000</v>
      </c>
      <c r="H114" s="39">
        <v>220000</v>
      </c>
      <c r="I114" s="1">
        <v>300000</v>
      </c>
      <c r="J114" s="1">
        <v>0</v>
      </c>
    </row>
    <row r="115" spans="1:10" x14ac:dyDescent="0.25">
      <c r="A115" s="42"/>
      <c r="B115" s="43"/>
      <c r="C115" s="44"/>
      <c r="D115" s="44"/>
      <c r="E115" s="44"/>
      <c r="F115" s="1">
        <v>2025</v>
      </c>
      <c r="G115" s="1">
        <f t="shared" si="2"/>
        <v>640000</v>
      </c>
      <c r="H115" s="39">
        <v>240000</v>
      </c>
      <c r="I115" s="1">
        <v>400000</v>
      </c>
      <c r="J115" s="1">
        <v>0</v>
      </c>
    </row>
    <row r="116" spans="1:10" ht="23.25" customHeight="1" x14ac:dyDescent="0.25">
      <c r="A116" s="42"/>
      <c r="B116" s="43"/>
      <c r="C116" s="44"/>
      <c r="D116" s="44"/>
      <c r="E116" s="44"/>
      <c r="F116" s="1">
        <v>2026</v>
      </c>
      <c r="G116" s="1">
        <f t="shared" si="2"/>
        <v>760000</v>
      </c>
      <c r="H116" s="39">
        <v>260000</v>
      </c>
      <c r="I116" s="1">
        <v>500000</v>
      </c>
      <c r="J116" s="1">
        <v>0</v>
      </c>
    </row>
    <row r="117" spans="1:10" x14ac:dyDescent="0.25">
      <c r="A117" s="42">
        <v>28</v>
      </c>
      <c r="B117" s="43" t="s">
        <v>208</v>
      </c>
      <c r="C117" s="44" t="s">
        <v>209</v>
      </c>
      <c r="D117" s="44" t="s">
        <v>304</v>
      </c>
      <c r="E117" s="44" t="s">
        <v>163</v>
      </c>
      <c r="F117" s="1">
        <v>2023</v>
      </c>
      <c r="G117" s="1">
        <f t="shared" si="2"/>
        <v>400000</v>
      </c>
      <c r="H117" s="39">
        <v>100000</v>
      </c>
      <c r="I117" s="1">
        <v>300000</v>
      </c>
      <c r="J117" s="1">
        <v>0</v>
      </c>
    </row>
    <row r="118" spans="1:10" x14ac:dyDescent="0.25">
      <c r="A118" s="42"/>
      <c r="B118" s="43"/>
      <c r="C118" s="44"/>
      <c r="D118" s="44"/>
      <c r="E118" s="44"/>
      <c r="F118" s="1">
        <v>2024</v>
      </c>
      <c r="G118" s="1">
        <f t="shared" si="2"/>
        <v>750000</v>
      </c>
      <c r="H118" s="39">
        <v>350000</v>
      </c>
      <c r="I118" s="1">
        <v>400000</v>
      </c>
      <c r="J118" s="1">
        <v>0</v>
      </c>
    </row>
    <row r="119" spans="1:10" x14ac:dyDescent="0.25">
      <c r="A119" s="42"/>
      <c r="B119" s="43"/>
      <c r="C119" s="44"/>
      <c r="D119" s="44"/>
      <c r="E119" s="44"/>
      <c r="F119" s="1">
        <v>2025</v>
      </c>
      <c r="G119" s="1">
        <f t="shared" si="2"/>
        <v>900000</v>
      </c>
      <c r="H119" s="39">
        <v>400000</v>
      </c>
      <c r="I119" s="1">
        <v>500000</v>
      </c>
      <c r="J119" s="1">
        <v>0</v>
      </c>
    </row>
    <row r="120" spans="1:10" ht="25.5" customHeight="1" x14ac:dyDescent="0.25">
      <c r="A120" s="42"/>
      <c r="B120" s="43"/>
      <c r="C120" s="44"/>
      <c r="D120" s="44"/>
      <c r="E120" s="44"/>
      <c r="F120" s="1">
        <v>2026</v>
      </c>
      <c r="G120" s="1">
        <f t="shared" si="2"/>
        <v>1050000</v>
      </c>
      <c r="H120" s="39">
        <v>450000</v>
      </c>
      <c r="I120" s="1">
        <v>600000</v>
      </c>
      <c r="J120" s="1">
        <v>0</v>
      </c>
    </row>
    <row r="121" spans="1:10" x14ac:dyDescent="0.25">
      <c r="A121" s="42">
        <v>29</v>
      </c>
      <c r="B121" s="43" t="s">
        <v>210</v>
      </c>
      <c r="C121" s="44" t="s">
        <v>211</v>
      </c>
      <c r="D121" s="44" t="s">
        <v>306</v>
      </c>
      <c r="E121" s="44" t="s">
        <v>163</v>
      </c>
      <c r="F121" s="1">
        <v>2023</v>
      </c>
      <c r="G121" s="1">
        <f>H121+I121+J121</f>
        <v>200000</v>
      </c>
      <c r="H121" s="39">
        <v>100000</v>
      </c>
      <c r="I121" s="1">
        <v>100000</v>
      </c>
      <c r="J121" s="1">
        <v>0</v>
      </c>
    </row>
    <row r="122" spans="1:10" x14ac:dyDescent="0.25">
      <c r="A122" s="42"/>
      <c r="B122" s="43"/>
      <c r="C122" s="44"/>
      <c r="D122" s="44"/>
      <c r="E122" s="44"/>
      <c r="F122" s="1">
        <v>2024</v>
      </c>
      <c r="G122" s="1">
        <f t="shared" si="2"/>
        <v>310000</v>
      </c>
      <c r="H122" s="39">
        <v>110000</v>
      </c>
      <c r="I122" s="1">
        <v>200000</v>
      </c>
      <c r="J122" s="1">
        <v>0</v>
      </c>
    </row>
    <row r="123" spans="1:10" x14ac:dyDescent="0.25">
      <c r="A123" s="42"/>
      <c r="B123" s="43"/>
      <c r="C123" s="44"/>
      <c r="D123" s="44"/>
      <c r="E123" s="44"/>
      <c r="F123" s="1">
        <v>2025</v>
      </c>
      <c r="G123" s="1">
        <f t="shared" si="2"/>
        <v>420000</v>
      </c>
      <c r="H123" s="39">
        <v>120000</v>
      </c>
      <c r="I123" s="1">
        <v>300000</v>
      </c>
      <c r="J123" s="1">
        <v>0</v>
      </c>
    </row>
    <row r="124" spans="1:10" ht="18" customHeight="1" x14ac:dyDescent="0.25">
      <c r="A124" s="42"/>
      <c r="B124" s="43"/>
      <c r="C124" s="44"/>
      <c r="D124" s="44"/>
      <c r="E124" s="44"/>
      <c r="F124" s="1">
        <v>2026</v>
      </c>
      <c r="G124" s="1">
        <f t="shared" si="2"/>
        <v>430000</v>
      </c>
      <c r="H124" s="39">
        <v>130000</v>
      </c>
      <c r="I124" s="1">
        <v>300000</v>
      </c>
      <c r="J124" s="1">
        <v>0</v>
      </c>
    </row>
    <row r="125" spans="1:10" x14ac:dyDescent="0.25">
      <c r="A125" s="42">
        <v>30</v>
      </c>
      <c r="B125" s="44" t="s">
        <v>212</v>
      </c>
      <c r="C125" s="44" t="s">
        <v>213</v>
      </c>
      <c r="D125" s="44" t="s">
        <v>306</v>
      </c>
      <c r="E125" s="44" t="s">
        <v>163</v>
      </c>
      <c r="F125" s="1">
        <v>2023</v>
      </c>
      <c r="G125" s="1">
        <f t="shared" si="2"/>
        <v>450000</v>
      </c>
      <c r="H125" s="39">
        <v>50000</v>
      </c>
      <c r="I125" s="1">
        <v>400000</v>
      </c>
      <c r="J125" s="1">
        <v>0</v>
      </c>
    </row>
    <row r="126" spans="1:10" x14ac:dyDescent="0.25">
      <c r="A126" s="42"/>
      <c r="B126" s="43"/>
      <c r="C126" s="44"/>
      <c r="D126" s="44"/>
      <c r="E126" s="44"/>
      <c r="F126" s="1">
        <v>2024</v>
      </c>
      <c r="G126" s="1">
        <f t="shared" si="2"/>
        <v>720000</v>
      </c>
      <c r="H126" s="39">
        <v>220000</v>
      </c>
      <c r="I126" s="1">
        <v>500000</v>
      </c>
      <c r="J126" s="1">
        <v>0</v>
      </c>
    </row>
    <row r="127" spans="1:10" x14ac:dyDescent="0.25">
      <c r="A127" s="42"/>
      <c r="B127" s="43"/>
      <c r="C127" s="44"/>
      <c r="D127" s="44"/>
      <c r="E127" s="44"/>
      <c r="F127" s="1">
        <v>2025</v>
      </c>
      <c r="G127" s="1">
        <f t="shared" si="2"/>
        <v>840000</v>
      </c>
      <c r="H127" s="39">
        <v>240000</v>
      </c>
      <c r="I127" s="1">
        <v>600000</v>
      </c>
      <c r="J127" s="1">
        <v>0</v>
      </c>
    </row>
    <row r="128" spans="1:10" ht="36.75" customHeight="1" x14ac:dyDescent="0.25">
      <c r="A128" s="42"/>
      <c r="B128" s="43"/>
      <c r="C128" s="44"/>
      <c r="D128" s="44"/>
      <c r="E128" s="44"/>
      <c r="F128" s="1">
        <v>2026</v>
      </c>
      <c r="G128" s="1">
        <f t="shared" si="2"/>
        <v>960000</v>
      </c>
      <c r="H128" s="39">
        <v>260000</v>
      </c>
      <c r="I128" s="1">
        <v>700000</v>
      </c>
      <c r="J128" s="1">
        <v>0</v>
      </c>
    </row>
    <row r="129" spans="1:10" x14ac:dyDescent="0.25">
      <c r="A129" s="42">
        <v>31</v>
      </c>
      <c r="B129" s="43" t="s">
        <v>341</v>
      </c>
      <c r="C129" s="44" t="s">
        <v>342</v>
      </c>
      <c r="D129" s="44" t="s">
        <v>198</v>
      </c>
      <c r="E129" s="44" t="s">
        <v>163</v>
      </c>
      <c r="F129" s="1">
        <v>2023</v>
      </c>
      <c r="G129" s="1">
        <f t="shared" si="2"/>
        <v>350000</v>
      </c>
      <c r="H129" s="39">
        <v>50000</v>
      </c>
      <c r="I129" s="1">
        <v>300000</v>
      </c>
      <c r="J129" s="1">
        <v>0</v>
      </c>
    </row>
    <row r="130" spans="1:10" x14ac:dyDescent="0.25">
      <c r="A130" s="42"/>
      <c r="B130" s="43"/>
      <c r="C130" s="44"/>
      <c r="D130" s="44"/>
      <c r="E130" s="44"/>
      <c r="F130" s="1">
        <v>2024</v>
      </c>
      <c r="G130" s="1">
        <f t="shared" si="2"/>
        <v>620000</v>
      </c>
      <c r="H130" s="39">
        <v>220000</v>
      </c>
      <c r="I130" s="1">
        <v>400000</v>
      </c>
      <c r="J130" s="1">
        <v>0</v>
      </c>
    </row>
    <row r="131" spans="1:10" x14ac:dyDescent="0.25">
      <c r="A131" s="42"/>
      <c r="B131" s="43"/>
      <c r="C131" s="44"/>
      <c r="D131" s="44"/>
      <c r="E131" s="44"/>
      <c r="F131" s="1">
        <v>2025</v>
      </c>
      <c r="G131" s="1">
        <f t="shared" si="2"/>
        <v>730000</v>
      </c>
      <c r="H131" s="39">
        <v>230000</v>
      </c>
      <c r="I131" s="1">
        <v>500000</v>
      </c>
      <c r="J131" s="1">
        <v>0</v>
      </c>
    </row>
    <row r="132" spans="1:10" ht="19.5" customHeight="1" x14ac:dyDescent="0.25">
      <c r="A132" s="42"/>
      <c r="B132" s="43"/>
      <c r="C132" s="44"/>
      <c r="D132" s="44"/>
      <c r="E132" s="44"/>
      <c r="F132" s="1">
        <v>2026</v>
      </c>
      <c r="G132" s="1">
        <f t="shared" si="2"/>
        <v>740000</v>
      </c>
      <c r="H132" s="39">
        <v>240000</v>
      </c>
      <c r="I132" s="1">
        <v>500000</v>
      </c>
      <c r="J132" s="1">
        <v>0</v>
      </c>
    </row>
    <row r="133" spans="1:10" x14ac:dyDescent="0.25">
      <c r="A133" s="42">
        <v>32</v>
      </c>
      <c r="B133" s="43" t="s">
        <v>311</v>
      </c>
      <c r="C133" s="44" t="s">
        <v>215</v>
      </c>
      <c r="D133" s="44" t="s">
        <v>283</v>
      </c>
      <c r="E133" s="44" t="s">
        <v>163</v>
      </c>
      <c r="F133" s="1">
        <v>2023</v>
      </c>
      <c r="G133" s="1">
        <f>H133+I133+J133</f>
        <v>200000</v>
      </c>
      <c r="H133" s="39">
        <v>0</v>
      </c>
      <c r="I133" s="1">
        <v>200000</v>
      </c>
      <c r="J133" s="1">
        <v>0</v>
      </c>
    </row>
    <row r="134" spans="1:10" x14ac:dyDescent="0.25">
      <c r="A134" s="42"/>
      <c r="B134" s="43"/>
      <c r="C134" s="44"/>
      <c r="D134" s="44"/>
      <c r="E134" s="44"/>
      <c r="F134" s="1">
        <v>2024</v>
      </c>
      <c r="G134" s="1">
        <f t="shared" si="2"/>
        <v>420000</v>
      </c>
      <c r="H134" s="39">
        <v>220000</v>
      </c>
      <c r="I134" s="1">
        <v>200000</v>
      </c>
      <c r="J134" s="1">
        <v>0</v>
      </c>
    </row>
    <row r="135" spans="1:10" x14ac:dyDescent="0.25">
      <c r="A135" s="42"/>
      <c r="B135" s="43"/>
      <c r="C135" s="44"/>
      <c r="D135" s="44"/>
      <c r="E135" s="44"/>
      <c r="F135" s="1">
        <v>2025</v>
      </c>
      <c r="G135" s="1">
        <f t="shared" si="2"/>
        <v>540000</v>
      </c>
      <c r="H135" s="39">
        <v>240000</v>
      </c>
      <c r="I135" s="1">
        <v>300000</v>
      </c>
      <c r="J135" s="1">
        <v>0</v>
      </c>
    </row>
    <row r="136" spans="1:10" ht="18" customHeight="1" x14ac:dyDescent="0.25">
      <c r="A136" s="42"/>
      <c r="B136" s="43"/>
      <c r="C136" s="44"/>
      <c r="D136" s="44"/>
      <c r="E136" s="44"/>
      <c r="F136" s="1">
        <v>2026</v>
      </c>
      <c r="G136" s="1">
        <f t="shared" si="2"/>
        <v>560000</v>
      </c>
      <c r="H136" s="39">
        <v>260000</v>
      </c>
      <c r="I136" s="1">
        <v>300000</v>
      </c>
      <c r="J136" s="1">
        <v>0</v>
      </c>
    </row>
    <row r="137" spans="1:10" x14ac:dyDescent="0.25">
      <c r="A137" s="42">
        <v>33</v>
      </c>
      <c r="B137" s="43" t="s">
        <v>216</v>
      </c>
      <c r="C137" s="44" t="s">
        <v>217</v>
      </c>
      <c r="D137" s="44" t="s">
        <v>283</v>
      </c>
      <c r="E137" s="44" t="s">
        <v>163</v>
      </c>
      <c r="F137" s="1">
        <v>2023</v>
      </c>
      <c r="G137" s="1">
        <f t="shared" si="2"/>
        <v>300000</v>
      </c>
      <c r="H137" s="39">
        <v>0</v>
      </c>
      <c r="I137" s="1">
        <v>300000</v>
      </c>
      <c r="J137" s="1">
        <v>0</v>
      </c>
    </row>
    <row r="138" spans="1:10" x14ac:dyDescent="0.25">
      <c r="A138" s="42"/>
      <c r="B138" s="43"/>
      <c r="C138" s="44"/>
      <c r="D138" s="44"/>
      <c r="E138" s="44"/>
      <c r="F138" s="1">
        <v>2024</v>
      </c>
      <c r="G138" s="1">
        <f t="shared" si="2"/>
        <v>620000</v>
      </c>
      <c r="H138" s="39">
        <v>220000</v>
      </c>
      <c r="I138" s="1">
        <v>400000</v>
      </c>
      <c r="J138" s="1">
        <v>0</v>
      </c>
    </row>
    <row r="139" spans="1:10" x14ac:dyDescent="0.25">
      <c r="A139" s="42"/>
      <c r="B139" s="43"/>
      <c r="C139" s="44"/>
      <c r="D139" s="44"/>
      <c r="E139" s="44"/>
      <c r="F139" s="1">
        <v>2025</v>
      </c>
      <c r="G139" s="1">
        <f t="shared" si="2"/>
        <v>640000</v>
      </c>
      <c r="H139" s="39">
        <v>240000</v>
      </c>
      <c r="I139" s="1">
        <v>400000</v>
      </c>
      <c r="J139" s="1">
        <v>0</v>
      </c>
    </row>
    <row r="140" spans="1:10" x14ac:dyDescent="0.25">
      <c r="A140" s="42"/>
      <c r="B140" s="43"/>
      <c r="C140" s="44"/>
      <c r="D140" s="44"/>
      <c r="E140" s="44"/>
      <c r="F140" s="1">
        <v>2026</v>
      </c>
      <c r="G140" s="1">
        <f t="shared" si="2"/>
        <v>760000</v>
      </c>
      <c r="H140" s="39">
        <v>260000</v>
      </c>
      <c r="I140" s="1">
        <v>500000</v>
      </c>
      <c r="J140" s="1">
        <v>0</v>
      </c>
    </row>
    <row r="141" spans="1:10" x14ac:dyDescent="0.25">
      <c r="A141" s="42">
        <v>34</v>
      </c>
      <c r="B141" s="43" t="s">
        <v>218</v>
      </c>
      <c r="C141" s="44" t="s">
        <v>219</v>
      </c>
      <c r="D141" s="44" t="s">
        <v>283</v>
      </c>
      <c r="E141" s="44" t="s">
        <v>163</v>
      </c>
      <c r="F141" s="1">
        <v>2023</v>
      </c>
      <c r="G141" s="1">
        <f t="shared" si="2"/>
        <v>150000</v>
      </c>
      <c r="H141" s="39">
        <v>50000</v>
      </c>
      <c r="I141" s="1">
        <v>100000</v>
      </c>
      <c r="J141" s="1">
        <v>0</v>
      </c>
    </row>
    <row r="142" spans="1:10" x14ac:dyDescent="0.25">
      <c r="A142" s="42"/>
      <c r="B142" s="43"/>
      <c r="C142" s="44"/>
      <c r="D142" s="44"/>
      <c r="E142" s="44"/>
      <c r="F142" s="1">
        <v>2024</v>
      </c>
      <c r="G142" s="1">
        <f t="shared" si="2"/>
        <v>310000</v>
      </c>
      <c r="H142" s="39">
        <v>110000</v>
      </c>
      <c r="I142" s="1">
        <v>200000</v>
      </c>
      <c r="J142" s="1">
        <v>0</v>
      </c>
    </row>
    <row r="143" spans="1:10" x14ac:dyDescent="0.25">
      <c r="A143" s="42"/>
      <c r="B143" s="43"/>
      <c r="C143" s="44"/>
      <c r="D143" s="44"/>
      <c r="E143" s="44"/>
      <c r="F143" s="1">
        <v>2025</v>
      </c>
      <c r="G143" s="1">
        <f t="shared" si="2"/>
        <v>320000</v>
      </c>
      <c r="H143" s="39">
        <v>120000</v>
      </c>
      <c r="I143" s="1">
        <v>200000</v>
      </c>
      <c r="J143" s="1">
        <v>0</v>
      </c>
    </row>
    <row r="144" spans="1:10" ht="16.5" customHeight="1" x14ac:dyDescent="0.25">
      <c r="A144" s="42"/>
      <c r="B144" s="43"/>
      <c r="C144" s="44"/>
      <c r="D144" s="44"/>
      <c r="E144" s="44"/>
      <c r="F144" s="1">
        <v>2026</v>
      </c>
      <c r="G144" s="1">
        <f>H144+I144+J144</f>
        <v>430000</v>
      </c>
      <c r="H144" s="39">
        <v>130000</v>
      </c>
      <c r="I144" s="1">
        <v>300000</v>
      </c>
      <c r="J144" s="1">
        <v>0</v>
      </c>
    </row>
    <row r="145" spans="1:10" x14ac:dyDescent="0.25">
      <c r="A145" s="42">
        <v>35</v>
      </c>
      <c r="B145" s="43" t="s">
        <v>343</v>
      </c>
      <c r="C145" s="44" t="s">
        <v>220</v>
      </c>
      <c r="D145" s="44" t="s">
        <v>188</v>
      </c>
      <c r="E145" s="44" t="s">
        <v>163</v>
      </c>
      <c r="F145" s="1">
        <v>2023</v>
      </c>
      <c r="G145" s="1">
        <f t="shared" si="2"/>
        <v>600000</v>
      </c>
      <c r="H145" s="39">
        <v>300000</v>
      </c>
      <c r="I145" s="1">
        <v>300000</v>
      </c>
      <c r="J145" s="1">
        <v>0</v>
      </c>
    </row>
    <row r="146" spans="1:10" x14ac:dyDescent="0.25">
      <c r="A146" s="42"/>
      <c r="B146" s="43"/>
      <c r="C146" s="44"/>
      <c r="D146" s="44"/>
      <c r="E146" s="44"/>
      <c r="F146" s="1">
        <v>2024</v>
      </c>
      <c r="G146" s="1">
        <f t="shared" si="2"/>
        <v>720000</v>
      </c>
      <c r="H146" s="39">
        <v>320000</v>
      </c>
      <c r="I146" s="1">
        <v>400000</v>
      </c>
      <c r="J146" s="1">
        <v>0</v>
      </c>
    </row>
    <row r="147" spans="1:10" x14ac:dyDescent="0.25">
      <c r="A147" s="42"/>
      <c r="B147" s="43"/>
      <c r="C147" s="44"/>
      <c r="D147" s="44"/>
      <c r="E147" s="44"/>
      <c r="F147" s="1">
        <v>2025</v>
      </c>
      <c r="G147" s="1">
        <f t="shared" si="2"/>
        <v>740000</v>
      </c>
      <c r="H147" s="39">
        <v>340000</v>
      </c>
      <c r="I147" s="1">
        <v>400000</v>
      </c>
      <c r="J147" s="1">
        <v>0</v>
      </c>
    </row>
    <row r="148" spans="1:10" ht="16.5" customHeight="1" x14ac:dyDescent="0.25">
      <c r="A148" s="42"/>
      <c r="B148" s="43"/>
      <c r="C148" s="44"/>
      <c r="D148" s="44"/>
      <c r="E148" s="44"/>
      <c r="F148" s="1">
        <v>2026</v>
      </c>
      <c r="G148" s="1">
        <f t="shared" si="2"/>
        <v>860000</v>
      </c>
      <c r="H148" s="39">
        <v>360000</v>
      </c>
      <c r="I148" s="1">
        <v>500000</v>
      </c>
      <c r="J148" s="1">
        <v>0</v>
      </c>
    </row>
    <row r="149" spans="1:10" ht="25.5" customHeight="1" x14ac:dyDescent="0.25">
      <c r="A149" s="54" t="s">
        <v>290</v>
      </c>
      <c r="B149" s="54"/>
      <c r="C149" s="54"/>
      <c r="D149" s="54"/>
      <c r="E149" s="54"/>
      <c r="F149" s="1"/>
      <c r="G149" s="1"/>
      <c r="H149" s="39"/>
      <c r="I149" s="1"/>
      <c r="J149" s="1"/>
    </row>
    <row r="150" spans="1:10" x14ac:dyDescent="0.25">
      <c r="A150" s="42">
        <v>36</v>
      </c>
      <c r="B150" s="43" t="s">
        <v>280</v>
      </c>
      <c r="C150" s="44" t="s">
        <v>221</v>
      </c>
      <c r="D150" s="44" t="s">
        <v>308</v>
      </c>
      <c r="E150" s="44" t="s">
        <v>163</v>
      </c>
      <c r="F150" s="1">
        <v>2023</v>
      </c>
      <c r="G150" s="28">
        <f>H150+I150+J150</f>
        <v>5000000</v>
      </c>
      <c r="H150" s="39">
        <v>2000000</v>
      </c>
      <c r="I150" s="1">
        <v>2000000</v>
      </c>
      <c r="J150" s="1">
        <v>1000000</v>
      </c>
    </row>
    <row r="151" spans="1:10" x14ac:dyDescent="0.25">
      <c r="A151" s="42"/>
      <c r="B151" s="43"/>
      <c r="C151" s="44"/>
      <c r="D151" s="44"/>
      <c r="E151" s="44"/>
      <c r="F151" s="1">
        <v>2024</v>
      </c>
      <c r="G151" s="28">
        <f t="shared" ref="G151:G153" si="3">H151+I151+J151</f>
        <v>5200000</v>
      </c>
      <c r="H151" s="39">
        <v>2100000</v>
      </c>
      <c r="I151" s="1">
        <v>2100000</v>
      </c>
      <c r="J151" s="1">
        <v>1000000</v>
      </c>
    </row>
    <row r="152" spans="1:10" ht="19.5" customHeight="1" x14ac:dyDescent="0.25">
      <c r="A152" s="42"/>
      <c r="B152" s="43"/>
      <c r="C152" s="44"/>
      <c r="D152" s="44"/>
      <c r="E152" s="44"/>
      <c r="F152" s="1">
        <v>2025</v>
      </c>
      <c r="G152" s="28">
        <f t="shared" si="3"/>
        <v>5500000</v>
      </c>
      <c r="H152" s="39">
        <v>2200000</v>
      </c>
      <c r="I152" s="1">
        <v>2200000</v>
      </c>
      <c r="J152" s="1">
        <v>1100000</v>
      </c>
    </row>
    <row r="153" spans="1:10" ht="18.75" customHeight="1" x14ac:dyDescent="0.25">
      <c r="A153" s="42"/>
      <c r="B153" s="43"/>
      <c r="C153" s="44"/>
      <c r="D153" s="44"/>
      <c r="E153" s="44"/>
      <c r="F153" s="1">
        <v>2026</v>
      </c>
      <c r="G153" s="28">
        <f t="shared" si="3"/>
        <v>5800000</v>
      </c>
      <c r="H153" s="39">
        <v>2300000</v>
      </c>
      <c r="I153" s="1">
        <v>2300000</v>
      </c>
      <c r="J153" s="1">
        <v>1200000</v>
      </c>
    </row>
    <row r="154" spans="1:10" ht="27.75" customHeight="1" x14ac:dyDescent="0.25">
      <c r="A154" s="54" t="s">
        <v>291</v>
      </c>
      <c r="B154" s="54"/>
      <c r="C154" s="54"/>
      <c r="D154" s="54"/>
      <c r="E154" s="54"/>
      <c r="F154" s="1"/>
      <c r="G154" s="1"/>
      <c r="H154" s="39"/>
      <c r="I154" s="1"/>
      <c r="J154" s="1"/>
    </row>
    <row r="155" spans="1:10" x14ac:dyDescent="0.25">
      <c r="A155" s="42">
        <v>37</v>
      </c>
      <c r="B155" s="43" t="s">
        <v>222</v>
      </c>
      <c r="C155" s="44" t="s">
        <v>344</v>
      </c>
      <c r="D155" s="44" t="s">
        <v>284</v>
      </c>
      <c r="E155" s="44" t="s">
        <v>163</v>
      </c>
      <c r="F155" s="1">
        <v>2023</v>
      </c>
      <c r="G155" s="1">
        <f>H155+I155+J155</f>
        <v>350000</v>
      </c>
      <c r="H155" s="39">
        <v>50000</v>
      </c>
      <c r="I155" s="1">
        <v>200000</v>
      </c>
      <c r="J155" s="1">
        <v>100000</v>
      </c>
    </row>
    <row r="156" spans="1:10" ht="17.25" customHeight="1" x14ac:dyDescent="0.25">
      <c r="A156" s="42"/>
      <c r="B156" s="43"/>
      <c r="C156" s="44"/>
      <c r="D156" s="44"/>
      <c r="E156" s="44"/>
      <c r="F156" s="1">
        <v>2024</v>
      </c>
      <c r="G156" s="1">
        <f t="shared" ref="G156:G197" si="4">H156+I156+J156</f>
        <v>410000</v>
      </c>
      <c r="H156" s="39">
        <v>110000</v>
      </c>
      <c r="I156" s="1">
        <v>200000</v>
      </c>
      <c r="J156" s="1">
        <v>100000</v>
      </c>
    </row>
    <row r="157" spans="1:10" ht="15" customHeight="1" x14ac:dyDescent="0.25">
      <c r="A157" s="42"/>
      <c r="B157" s="43"/>
      <c r="C157" s="44"/>
      <c r="D157" s="44"/>
      <c r="E157" s="44"/>
      <c r="F157" s="1">
        <v>2025</v>
      </c>
      <c r="G157" s="1">
        <f t="shared" si="4"/>
        <v>520000</v>
      </c>
      <c r="H157" s="39">
        <v>120000</v>
      </c>
      <c r="I157" s="1">
        <v>300000</v>
      </c>
      <c r="J157" s="1">
        <v>100000</v>
      </c>
    </row>
    <row r="158" spans="1:10" ht="15.75" customHeight="1" x14ac:dyDescent="0.25">
      <c r="A158" s="42"/>
      <c r="B158" s="43"/>
      <c r="C158" s="44"/>
      <c r="D158" s="44"/>
      <c r="E158" s="44"/>
      <c r="F158" s="1">
        <v>2026</v>
      </c>
      <c r="G158" s="1">
        <f t="shared" si="4"/>
        <v>530000</v>
      </c>
      <c r="H158" s="39">
        <v>130000</v>
      </c>
      <c r="I158" s="1">
        <v>300000</v>
      </c>
      <c r="J158" s="1">
        <v>100000</v>
      </c>
    </row>
    <row r="159" spans="1:10" x14ac:dyDescent="0.25">
      <c r="A159" s="42">
        <v>38</v>
      </c>
      <c r="B159" s="43" t="s">
        <v>345</v>
      </c>
      <c r="C159" s="44" t="s">
        <v>223</v>
      </c>
      <c r="D159" s="44" t="s">
        <v>285</v>
      </c>
      <c r="E159" s="44" t="s">
        <v>163</v>
      </c>
      <c r="F159" s="1">
        <v>2023</v>
      </c>
      <c r="G159" s="1">
        <f t="shared" si="4"/>
        <v>350000</v>
      </c>
      <c r="H159" s="39">
        <v>50000</v>
      </c>
      <c r="I159" s="1">
        <v>200000</v>
      </c>
      <c r="J159" s="1">
        <v>100000</v>
      </c>
    </row>
    <row r="160" spans="1:10" ht="15.75" customHeight="1" x14ac:dyDescent="0.25">
      <c r="A160" s="42"/>
      <c r="B160" s="43"/>
      <c r="C160" s="44"/>
      <c r="D160" s="44"/>
      <c r="E160" s="44"/>
      <c r="F160" s="1">
        <v>2024</v>
      </c>
      <c r="G160" s="1">
        <f t="shared" si="4"/>
        <v>410000</v>
      </c>
      <c r="H160" s="39">
        <v>110000</v>
      </c>
      <c r="I160" s="1">
        <v>200000</v>
      </c>
      <c r="J160" s="1">
        <v>100000</v>
      </c>
    </row>
    <row r="161" spans="1:10" x14ac:dyDescent="0.25">
      <c r="A161" s="42"/>
      <c r="B161" s="43"/>
      <c r="C161" s="44"/>
      <c r="D161" s="44"/>
      <c r="E161" s="44"/>
      <c r="F161" s="1">
        <v>2025</v>
      </c>
      <c r="G161" s="1">
        <f t="shared" si="4"/>
        <v>520000</v>
      </c>
      <c r="H161" s="39">
        <v>120000</v>
      </c>
      <c r="I161" s="1">
        <v>300000</v>
      </c>
      <c r="J161" s="1">
        <v>100000</v>
      </c>
    </row>
    <row r="162" spans="1:10" ht="19.5" customHeight="1" x14ac:dyDescent="0.25">
      <c r="A162" s="42"/>
      <c r="B162" s="43"/>
      <c r="C162" s="44"/>
      <c r="D162" s="44"/>
      <c r="E162" s="44"/>
      <c r="F162" s="1">
        <v>2026</v>
      </c>
      <c r="G162" s="1">
        <f t="shared" si="4"/>
        <v>530000</v>
      </c>
      <c r="H162" s="39">
        <v>130000</v>
      </c>
      <c r="I162" s="1">
        <v>300000</v>
      </c>
      <c r="J162" s="1">
        <v>100000</v>
      </c>
    </row>
    <row r="163" spans="1:10" x14ac:dyDescent="0.25">
      <c r="A163" s="42">
        <v>39</v>
      </c>
      <c r="B163" s="43" t="s">
        <v>346</v>
      </c>
      <c r="C163" s="44" t="s">
        <v>347</v>
      </c>
      <c r="D163" s="44" t="s">
        <v>285</v>
      </c>
      <c r="E163" s="44" t="s">
        <v>163</v>
      </c>
      <c r="F163" s="1">
        <v>2023</v>
      </c>
      <c r="G163" s="1">
        <f t="shared" si="4"/>
        <v>450000</v>
      </c>
      <c r="H163" s="39">
        <v>50000</v>
      </c>
      <c r="I163" s="1">
        <v>300000</v>
      </c>
      <c r="J163" s="1">
        <v>100000</v>
      </c>
    </row>
    <row r="164" spans="1:10" ht="15.75" customHeight="1" x14ac:dyDescent="0.25">
      <c r="A164" s="42"/>
      <c r="B164" s="43"/>
      <c r="C164" s="44"/>
      <c r="D164" s="44"/>
      <c r="E164" s="44"/>
      <c r="F164" s="1">
        <v>2024</v>
      </c>
      <c r="G164" s="1">
        <f t="shared" si="4"/>
        <v>710000</v>
      </c>
      <c r="H164" s="39">
        <v>210000</v>
      </c>
      <c r="I164" s="1">
        <v>400000</v>
      </c>
      <c r="J164" s="1">
        <v>100000</v>
      </c>
    </row>
    <row r="165" spans="1:10" ht="15.75" customHeight="1" x14ac:dyDescent="0.25">
      <c r="A165" s="42"/>
      <c r="B165" s="43"/>
      <c r="C165" s="44"/>
      <c r="D165" s="44"/>
      <c r="E165" s="44"/>
      <c r="F165" s="1">
        <v>2025</v>
      </c>
      <c r="G165" s="1">
        <f t="shared" si="4"/>
        <v>730000</v>
      </c>
      <c r="H165" s="39">
        <v>230000</v>
      </c>
      <c r="I165" s="1">
        <v>400000</v>
      </c>
      <c r="J165" s="1">
        <v>100000</v>
      </c>
    </row>
    <row r="166" spans="1:10" ht="16.5" customHeight="1" x14ac:dyDescent="0.25">
      <c r="A166" s="42"/>
      <c r="B166" s="43"/>
      <c r="C166" s="44"/>
      <c r="D166" s="44"/>
      <c r="E166" s="44"/>
      <c r="F166" s="1">
        <v>2026</v>
      </c>
      <c r="G166" s="1">
        <f t="shared" si="4"/>
        <v>950000</v>
      </c>
      <c r="H166" s="39">
        <v>250000</v>
      </c>
      <c r="I166" s="1">
        <v>500000</v>
      </c>
      <c r="J166" s="1">
        <v>200000</v>
      </c>
    </row>
    <row r="167" spans="1:10" x14ac:dyDescent="0.25">
      <c r="A167" s="42">
        <v>40</v>
      </c>
      <c r="B167" s="43" t="s">
        <v>224</v>
      </c>
      <c r="C167" s="44" t="s">
        <v>225</v>
      </c>
      <c r="D167" s="44" t="s">
        <v>285</v>
      </c>
      <c r="E167" s="44" t="s">
        <v>163</v>
      </c>
      <c r="F167" s="1">
        <v>2023</v>
      </c>
      <c r="G167" s="1">
        <f t="shared" si="4"/>
        <v>250000</v>
      </c>
      <c r="H167" s="39">
        <v>50000</v>
      </c>
      <c r="I167" s="1">
        <v>200000</v>
      </c>
      <c r="J167" s="1">
        <v>0</v>
      </c>
    </row>
    <row r="168" spans="1:10" x14ac:dyDescent="0.25">
      <c r="A168" s="42"/>
      <c r="B168" s="43"/>
      <c r="C168" s="44"/>
      <c r="D168" s="44"/>
      <c r="E168" s="44"/>
      <c r="F168" s="1">
        <v>2024</v>
      </c>
      <c r="G168" s="1">
        <f t="shared" si="4"/>
        <v>310000</v>
      </c>
      <c r="H168" s="39">
        <v>110000</v>
      </c>
      <c r="I168" s="1">
        <v>200000</v>
      </c>
      <c r="J168" s="1">
        <v>0</v>
      </c>
    </row>
    <row r="169" spans="1:10" ht="15" customHeight="1" x14ac:dyDescent="0.25">
      <c r="A169" s="42"/>
      <c r="B169" s="43"/>
      <c r="C169" s="44"/>
      <c r="D169" s="44"/>
      <c r="E169" s="44"/>
      <c r="F169" s="1">
        <v>2025</v>
      </c>
      <c r="G169" s="1">
        <f t="shared" si="4"/>
        <v>420000</v>
      </c>
      <c r="H169" s="39">
        <v>120000</v>
      </c>
      <c r="I169" s="1">
        <v>300000</v>
      </c>
      <c r="J169" s="1">
        <v>0</v>
      </c>
    </row>
    <row r="170" spans="1:10" ht="20.25" customHeight="1" x14ac:dyDescent="0.25">
      <c r="A170" s="42"/>
      <c r="B170" s="43"/>
      <c r="C170" s="44"/>
      <c r="D170" s="44"/>
      <c r="E170" s="44"/>
      <c r="F170" s="1">
        <v>2026</v>
      </c>
      <c r="G170" s="1">
        <f t="shared" si="4"/>
        <v>430000</v>
      </c>
      <c r="H170" s="39">
        <v>130000</v>
      </c>
      <c r="I170" s="1">
        <v>300000</v>
      </c>
      <c r="J170" s="1">
        <v>0</v>
      </c>
    </row>
    <row r="171" spans="1:10" ht="15" customHeight="1" x14ac:dyDescent="0.25">
      <c r="A171" s="42">
        <v>41</v>
      </c>
      <c r="B171" s="43" t="s">
        <v>348</v>
      </c>
      <c r="C171" s="44" t="s">
        <v>349</v>
      </c>
      <c r="D171" s="44" t="s">
        <v>285</v>
      </c>
      <c r="E171" s="44" t="s">
        <v>163</v>
      </c>
      <c r="F171" s="1">
        <v>2023</v>
      </c>
      <c r="G171" s="1">
        <f>H171+I171+J171</f>
        <v>150000</v>
      </c>
      <c r="H171" s="39">
        <v>50000</v>
      </c>
      <c r="I171" s="1">
        <v>100000</v>
      </c>
      <c r="J171" s="1">
        <v>0</v>
      </c>
    </row>
    <row r="172" spans="1:10" x14ac:dyDescent="0.25">
      <c r="A172" s="42"/>
      <c r="B172" s="43"/>
      <c r="C172" s="44"/>
      <c r="D172" s="44"/>
      <c r="E172" s="44"/>
      <c r="F172" s="1">
        <v>2024</v>
      </c>
      <c r="G172" s="1">
        <f t="shared" si="4"/>
        <v>310000</v>
      </c>
      <c r="H172" s="39">
        <v>110000</v>
      </c>
      <c r="I172" s="1">
        <v>200000</v>
      </c>
      <c r="J172" s="1">
        <v>0</v>
      </c>
    </row>
    <row r="173" spans="1:10" x14ac:dyDescent="0.25">
      <c r="A173" s="42"/>
      <c r="B173" s="43"/>
      <c r="C173" s="44"/>
      <c r="D173" s="44"/>
      <c r="E173" s="44"/>
      <c r="F173" s="1">
        <v>2025</v>
      </c>
      <c r="G173" s="1">
        <f t="shared" si="4"/>
        <v>320000</v>
      </c>
      <c r="H173" s="39">
        <v>120000</v>
      </c>
      <c r="I173" s="1">
        <v>200000</v>
      </c>
      <c r="J173" s="1">
        <v>0</v>
      </c>
    </row>
    <row r="174" spans="1:10" ht="18" customHeight="1" x14ac:dyDescent="0.25">
      <c r="A174" s="42"/>
      <c r="B174" s="43"/>
      <c r="C174" s="44"/>
      <c r="D174" s="44"/>
      <c r="E174" s="44"/>
      <c r="F174" s="1">
        <v>2026</v>
      </c>
      <c r="G174" s="1">
        <f t="shared" si="4"/>
        <v>330000</v>
      </c>
      <c r="H174" s="39">
        <v>130000</v>
      </c>
      <c r="I174" s="1">
        <v>200000</v>
      </c>
      <c r="J174" s="1">
        <v>0</v>
      </c>
    </row>
    <row r="175" spans="1:10" ht="15" customHeight="1" x14ac:dyDescent="0.25">
      <c r="A175" s="42">
        <v>42</v>
      </c>
      <c r="B175" s="43" t="s">
        <v>226</v>
      </c>
      <c r="C175" s="44" t="s">
        <v>366</v>
      </c>
      <c r="D175" s="44" t="s">
        <v>284</v>
      </c>
      <c r="E175" s="44" t="s">
        <v>163</v>
      </c>
      <c r="F175" s="1">
        <v>2023</v>
      </c>
      <c r="G175" s="1">
        <f t="shared" si="4"/>
        <v>350000</v>
      </c>
      <c r="H175" s="39">
        <v>50000</v>
      </c>
      <c r="I175" s="1">
        <v>300000</v>
      </c>
      <c r="J175" s="1">
        <v>0</v>
      </c>
    </row>
    <row r="176" spans="1:10" x14ac:dyDescent="0.25">
      <c r="A176" s="42"/>
      <c r="B176" s="43"/>
      <c r="C176" s="44"/>
      <c r="D176" s="44"/>
      <c r="E176" s="44"/>
      <c r="F176" s="1">
        <v>2024</v>
      </c>
      <c r="G176" s="1">
        <f t="shared" si="4"/>
        <v>410000</v>
      </c>
      <c r="H176" s="39">
        <v>110000</v>
      </c>
      <c r="I176" s="1">
        <v>300000</v>
      </c>
      <c r="J176" s="1">
        <v>0</v>
      </c>
    </row>
    <row r="177" spans="1:10" x14ac:dyDescent="0.25">
      <c r="A177" s="42"/>
      <c r="B177" s="43"/>
      <c r="C177" s="44"/>
      <c r="D177" s="44"/>
      <c r="E177" s="44"/>
      <c r="F177" s="1">
        <v>2025</v>
      </c>
      <c r="G177" s="1">
        <f t="shared" si="4"/>
        <v>420000</v>
      </c>
      <c r="H177" s="39">
        <v>120000</v>
      </c>
      <c r="I177" s="1">
        <v>300000</v>
      </c>
      <c r="J177" s="1">
        <v>0</v>
      </c>
    </row>
    <row r="178" spans="1:10" ht="13.5" customHeight="1" x14ac:dyDescent="0.25">
      <c r="A178" s="42"/>
      <c r="B178" s="43"/>
      <c r="C178" s="44"/>
      <c r="D178" s="44"/>
      <c r="E178" s="44"/>
      <c r="F178" s="1">
        <v>2026</v>
      </c>
      <c r="G178" s="1">
        <f t="shared" si="4"/>
        <v>530000</v>
      </c>
      <c r="H178" s="39">
        <v>130000</v>
      </c>
      <c r="I178" s="1">
        <v>400000</v>
      </c>
      <c r="J178" s="1">
        <v>0</v>
      </c>
    </row>
    <row r="179" spans="1:10" x14ac:dyDescent="0.25">
      <c r="A179" s="42">
        <v>43</v>
      </c>
      <c r="B179" s="43" t="s">
        <v>227</v>
      </c>
      <c r="C179" s="44" t="s">
        <v>350</v>
      </c>
      <c r="D179" s="44" t="s">
        <v>284</v>
      </c>
      <c r="E179" s="44" t="s">
        <v>163</v>
      </c>
      <c r="F179" s="1">
        <v>2023</v>
      </c>
      <c r="G179" s="1">
        <f t="shared" si="4"/>
        <v>250000</v>
      </c>
      <c r="H179" s="39">
        <v>50000</v>
      </c>
      <c r="I179" s="1">
        <v>200000</v>
      </c>
      <c r="J179" s="1">
        <v>0</v>
      </c>
    </row>
    <row r="180" spans="1:10" x14ac:dyDescent="0.25">
      <c r="A180" s="42"/>
      <c r="B180" s="43"/>
      <c r="C180" s="44"/>
      <c r="D180" s="44"/>
      <c r="E180" s="44"/>
      <c r="F180" s="1">
        <v>2024</v>
      </c>
      <c r="G180" s="1">
        <f t="shared" si="4"/>
        <v>310000</v>
      </c>
      <c r="H180" s="39">
        <v>110000</v>
      </c>
      <c r="I180" s="1">
        <v>200000</v>
      </c>
      <c r="J180" s="1">
        <v>0</v>
      </c>
    </row>
    <row r="181" spans="1:10" x14ac:dyDescent="0.25">
      <c r="A181" s="42"/>
      <c r="B181" s="43"/>
      <c r="C181" s="44"/>
      <c r="D181" s="44"/>
      <c r="E181" s="44"/>
      <c r="F181" s="1">
        <v>2025</v>
      </c>
      <c r="G181" s="1">
        <f t="shared" si="4"/>
        <v>320000</v>
      </c>
      <c r="H181" s="39">
        <v>120000</v>
      </c>
      <c r="I181" s="1">
        <v>200000</v>
      </c>
      <c r="J181" s="1">
        <v>0</v>
      </c>
    </row>
    <row r="182" spans="1:10" ht="16.5" customHeight="1" x14ac:dyDescent="0.25">
      <c r="A182" s="42"/>
      <c r="B182" s="43"/>
      <c r="C182" s="44"/>
      <c r="D182" s="44"/>
      <c r="E182" s="44"/>
      <c r="F182" s="1">
        <v>2026</v>
      </c>
      <c r="G182" s="1">
        <f t="shared" si="4"/>
        <v>430000</v>
      </c>
      <c r="H182" s="39">
        <v>130000</v>
      </c>
      <c r="I182" s="1">
        <v>300000</v>
      </c>
      <c r="J182" s="1">
        <v>0</v>
      </c>
    </row>
    <row r="183" spans="1:10" ht="15" customHeight="1" x14ac:dyDescent="0.25">
      <c r="A183" s="42">
        <v>44</v>
      </c>
      <c r="B183" s="43" t="s">
        <v>228</v>
      </c>
      <c r="C183" s="44" t="s">
        <v>229</v>
      </c>
      <c r="D183" s="44" t="s">
        <v>285</v>
      </c>
      <c r="E183" s="44" t="s">
        <v>163</v>
      </c>
      <c r="F183" s="1">
        <v>2023</v>
      </c>
      <c r="G183" s="1">
        <f>H183+I183+J183</f>
        <v>400000</v>
      </c>
      <c r="H183" s="39">
        <v>100000</v>
      </c>
      <c r="I183" s="1">
        <v>300000</v>
      </c>
      <c r="J183" s="1">
        <v>0</v>
      </c>
    </row>
    <row r="184" spans="1:10" x14ac:dyDescent="0.25">
      <c r="A184" s="42"/>
      <c r="B184" s="43"/>
      <c r="C184" s="44"/>
      <c r="D184" s="44"/>
      <c r="E184" s="44"/>
      <c r="F184" s="1">
        <v>2024</v>
      </c>
      <c r="G184" s="1">
        <f t="shared" si="4"/>
        <v>520000</v>
      </c>
      <c r="H184" s="39">
        <v>220000</v>
      </c>
      <c r="I184" s="1">
        <v>300000</v>
      </c>
      <c r="J184" s="1">
        <v>0</v>
      </c>
    </row>
    <row r="185" spans="1:10" x14ac:dyDescent="0.25">
      <c r="A185" s="42"/>
      <c r="B185" s="43"/>
      <c r="C185" s="44"/>
      <c r="D185" s="44"/>
      <c r="E185" s="44"/>
      <c r="F185" s="1">
        <v>2025</v>
      </c>
      <c r="G185" s="1">
        <f t="shared" si="4"/>
        <v>640000</v>
      </c>
      <c r="H185" s="39">
        <v>240000</v>
      </c>
      <c r="I185" s="1">
        <v>400000</v>
      </c>
      <c r="J185" s="1">
        <v>0</v>
      </c>
    </row>
    <row r="186" spans="1:10" ht="13.5" customHeight="1" x14ac:dyDescent="0.25">
      <c r="A186" s="42"/>
      <c r="B186" s="43"/>
      <c r="C186" s="44"/>
      <c r="D186" s="44"/>
      <c r="E186" s="44"/>
      <c r="F186" s="1">
        <v>2026</v>
      </c>
      <c r="G186" s="1">
        <f t="shared" si="4"/>
        <v>660000</v>
      </c>
      <c r="H186" s="39">
        <v>260000</v>
      </c>
      <c r="I186" s="1">
        <v>400000</v>
      </c>
      <c r="J186" s="1">
        <v>0</v>
      </c>
    </row>
    <row r="187" spans="1:10" ht="15" customHeight="1" x14ac:dyDescent="0.25">
      <c r="A187" s="42">
        <v>45</v>
      </c>
      <c r="B187" s="43" t="s">
        <v>230</v>
      </c>
      <c r="C187" s="44" t="s">
        <v>351</v>
      </c>
      <c r="D187" s="44" t="s">
        <v>285</v>
      </c>
      <c r="E187" s="44" t="s">
        <v>163</v>
      </c>
      <c r="F187" s="1">
        <v>2023</v>
      </c>
      <c r="G187" s="1">
        <f t="shared" si="4"/>
        <v>300000</v>
      </c>
      <c r="H187" s="39">
        <v>100000</v>
      </c>
      <c r="I187" s="1">
        <v>200000</v>
      </c>
      <c r="J187" s="1">
        <v>0</v>
      </c>
    </row>
    <row r="188" spans="1:10" x14ac:dyDescent="0.25">
      <c r="A188" s="42"/>
      <c r="B188" s="43"/>
      <c r="C188" s="44"/>
      <c r="D188" s="44"/>
      <c r="E188" s="44"/>
      <c r="F188" s="1">
        <v>2024</v>
      </c>
      <c r="G188" s="1">
        <f t="shared" si="4"/>
        <v>520000</v>
      </c>
      <c r="H188" s="39">
        <v>220000</v>
      </c>
      <c r="I188" s="1">
        <v>300000</v>
      </c>
      <c r="J188" s="1">
        <v>0</v>
      </c>
    </row>
    <row r="189" spans="1:10" x14ac:dyDescent="0.25">
      <c r="A189" s="42"/>
      <c r="B189" s="43"/>
      <c r="C189" s="44"/>
      <c r="D189" s="44"/>
      <c r="E189" s="44"/>
      <c r="F189" s="1">
        <v>2025</v>
      </c>
      <c r="G189" s="1">
        <f t="shared" si="4"/>
        <v>530000</v>
      </c>
      <c r="H189" s="39">
        <v>230000</v>
      </c>
      <c r="I189" s="1">
        <v>300000</v>
      </c>
      <c r="J189" s="1">
        <v>0</v>
      </c>
    </row>
    <row r="190" spans="1:10" ht="16.5" customHeight="1" x14ac:dyDescent="0.25">
      <c r="A190" s="42"/>
      <c r="B190" s="43"/>
      <c r="C190" s="44"/>
      <c r="D190" s="44"/>
      <c r="E190" s="44"/>
      <c r="F190" s="1">
        <v>2026</v>
      </c>
      <c r="G190" s="1">
        <f t="shared" si="4"/>
        <v>540000</v>
      </c>
      <c r="H190" s="39">
        <v>240000</v>
      </c>
      <c r="I190" s="1">
        <v>300000</v>
      </c>
      <c r="J190" s="1">
        <v>0</v>
      </c>
    </row>
    <row r="191" spans="1:10" x14ac:dyDescent="0.25">
      <c r="A191" s="42">
        <v>46</v>
      </c>
      <c r="B191" s="43" t="s">
        <v>231</v>
      </c>
      <c r="C191" s="44" t="s">
        <v>352</v>
      </c>
      <c r="D191" s="44" t="s">
        <v>285</v>
      </c>
      <c r="E191" s="44" t="s">
        <v>163</v>
      </c>
      <c r="F191" s="1">
        <v>2023</v>
      </c>
      <c r="G191" s="1">
        <f t="shared" si="4"/>
        <v>300000</v>
      </c>
      <c r="H191" s="39">
        <v>100000</v>
      </c>
      <c r="I191" s="1">
        <v>200000</v>
      </c>
      <c r="J191" s="1">
        <v>0</v>
      </c>
    </row>
    <row r="192" spans="1:10" x14ac:dyDescent="0.25">
      <c r="A192" s="42"/>
      <c r="B192" s="43"/>
      <c r="C192" s="44"/>
      <c r="D192" s="44"/>
      <c r="E192" s="44"/>
      <c r="F192" s="1">
        <v>2024</v>
      </c>
      <c r="G192" s="1">
        <f t="shared" si="4"/>
        <v>320000</v>
      </c>
      <c r="H192" s="39">
        <v>120000</v>
      </c>
      <c r="I192" s="1">
        <v>200000</v>
      </c>
      <c r="J192" s="1">
        <v>0</v>
      </c>
    </row>
    <row r="193" spans="1:10" x14ac:dyDescent="0.25">
      <c r="A193" s="42"/>
      <c r="B193" s="43"/>
      <c r="C193" s="44"/>
      <c r="D193" s="44"/>
      <c r="E193" s="44"/>
      <c r="F193" s="1">
        <v>2025</v>
      </c>
      <c r="G193" s="1">
        <f t="shared" si="4"/>
        <v>340000</v>
      </c>
      <c r="H193" s="39">
        <v>140000</v>
      </c>
      <c r="I193" s="1">
        <v>200000</v>
      </c>
      <c r="J193" s="1">
        <v>0</v>
      </c>
    </row>
    <row r="194" spans="1:10" ht="17.25" customHeight="1" x14ac:dyDescent="0.25">
      <c r="A194" s="42"/>
      <c r="B194" s="43"/>
      <c r="C194" s="44"/>
      <c r="D194" s="44"/>
      <c r="E194" s="44"/>
      <c r="F194" s="1">
        <v>2026</v>
      </c>
      <c r="G194" s="1">
        <f t="shared" si="4"/>
        <v>460000</v>
      </c>
      <c r="H194" s="39">
        <v>160000</v>
      </c>
      <c r="I194" s="1">
        <v>300000</v>
      </c>
      <c r="J194" s="1">
        <v>0</v>
      </c>
    </row>
    <row r="195" spans="1:10" x14ac:dyDescent="0.25">
      <c r="A195" s="42">
        <v>47</v>
      </c>
      <c r="B195" s="43" t="s">
        <v>232</v>
      </c>
      <c r="C195" s="44" t="s">
        <v>233</v>
      </c>
      <c r="D195" s="44" t="s">
        <v>284</v>
      </c>
      <c r="E195" s="44" t="s">
        <v>163</v>
      </c>
      <c r="F195" s="1">
        <v>2023</v>
      </c>
      <c r="G195" s="1">
        <f t="shared" si="4"/>
        <v>400000</v>
      </c>
      <c r="H195" s="39">
        <v>100000</v>
      </c>
      <c r="I195" s="1">
        <v>300000</v>
      </c>
      <c r="J195" s="1">
        <v>0</v>
      </c>
    </row>
    <row r="196" spans="1:10" x14ac:dyDescent="0.25">
      <c r="A196" s="42"/>
      <c r="B196" s="43"/>
      <c r="C196" s="44"/>
      <c r="D196" s="44"/>
      <c r="E196" s="44"/>
      <c r="F196" s="1">
        <v>2024</v>
      </c>
      <c r="G196" s="1">
        <f t="shared" si="4"/>
        <v>520000</v>
      </c>
      <c r="H196" s="39">
        <v>220000</v>
      </c>
      <c r="I196" s="1">
        <v>300000</v>
      </c>
      <c r="J196" s="1">
        <v>0</v>
      </c>
    </row>
    <row r="197" spans="1:10" x14ac:dyDescent="0.25">
      <c r="A197" s="42"/>
      <c r="B197" s="43"/>
      <c r="C197" s="44"/>
      <c r="D197" s="44"/>
      <c r="E197" s="44"/>
      <c r="F197" s="1">
        <v>2025</v>
      </c>
      <c r="G197" s="1">
        <f t="shared" si="4"/>
        <v>540000</v>
      </c>
      <c r="H197" s="39">
        <v>240000</v>
      </c>
      <c r="I197" s="1">
        <v>300000</v>
      </c>
      <c r="J197" s="1">
        <v>0</v>
      </c>
    </row>
    <row r="198" spans="1:10" ht="16.5" customHeight="1" x14ac:dyDescent="0.25">
      <c r="A198" s="42"/>
      <c r="B198" s="43"/>
      <c r="C198" s="44"/>
      <c r="D198" s="44"/>
      <c r="E198" s="44"/>
      <c r="F198" s="1">
        <v>2026</v>
      </c>
      <c r="G198" s="1">
        <f>H198+I198+J198</f>
        <v>660000</v>
      </c>
      <c r="H198" s="39">
        <v>260000</v>
      </c>
      <c r="I198" s="1">
        <v>400000</v>
      </c>
      <c r="J198" s="1">
        <v>0</v>
      </c>
    </row>
    <row r="199" spans="1:10" ht="24.75" customHeight="1" x14ac:dyDescent="0.25">
      <c r="A199" s="55" t="s">
        <v>234</v>
      </c>
      <c r="B199" s="55"/>
      <c r="C199" s="55"/>
      <c r="D199" s="55"/>
      <c r="E199" s="55"/>
      <c r="F199" s="1">
        <v>2023</v>
      </c>
      <c r="G199" s="40">
        <f>G6+G10+G14+G18+G22+G26+G31+G35+G39+G43+G47+G51+G55+G59+G63+G68+G72+G76+G80+G84+G88+G92+G97+G101+G105+G109+G113+G117+G121+G125+G129+G133+G137+G141+G145+G150+G155+G159+G163+G167+G171+G175+G179+G183+G187+G191+G195</f>
        <v>31860000</v>
      </c>
      <c r="H199" s="40">
        <f>H6+H10+H14+H18+H22+H26+H31+H35+H39+H43+H47+H51+H55+H59+H63+H68+H72+H76+H80+H84+H88+H92+H97+H101+H105+H109+H113+H117+H121+H125+H129+H133+H137+H141+H145+H150+H155+H159+H163+H167+H171+H175+H179+H183+H187+H191+H195</f>
        <v>4330000</v>
      </c>
      <c r="I199" s="40">
        <f>I6+I10+I14+I18+I22+I26+I31+I35+I39+I43+I47+I51+I55+I59+I63+I68+I72+I76+I80+I84+I88+I92+I97+I101+I105+I109+I113+I117+I121+I125+I129+I133+I137+I141+I145+I150+I155+I159+I163+I167+I171+I175+I179+I183+I187+I191+I195</f>
        <v>18910000</v>
      </c>
      <c r="J199" s="40">
        <f>J6+J10+J14+J18+J22+J26+J31+J35+J39+J43+J47+J51+J55+J59+J63+J68+J72+J76+J80+J84+J88+J92+J97+J101+J105+J109+J113+J117+J121+J125+J129+J133+J137+J141+J145+J150+J155+J159+J163+J167+J171+J175+J179+J183+J187+J191+J195</f>
        <v>8620000</v>
      </c>
    </row>
    <row r="200" spans="1:10" ht="24.75" customHeight="1" x14ac:dyDescent="0.25">
      <c r="A200" s="55"/>
      <c r="B200" s="55"/>
      <c r="C200" s="55"/>
      <c r="D200" s="55"/>
      <c r="E200" s="55"/>
      <c r="F200" s="1">
        <v>2024</v>
      </c>
      <c r="G200" s="41">
        <v>42055000</v>
      </c>
      <c r="H200" s="36">
        <v>9450000</v>
      </c>
      <c r="I200" s="36">
        <v>21865000</v>
      </c>
      <c r="J200" s="8">
        <v>10740000</v>
      </c>
    </row>
    <row r="201" spans="1:10" ht="22.5" customHeight="1" x14ac:dyDescent="0.25">
      <c r="A201" s="55"/>
      <c r="B201" s="55"/>
      <c r="C201" s="55"/>
      <c r="D201" s="55"/>
      <c r="E201" s="55"/>
      <c r="F201" s="1">
        <v>2025</v>
      </c>
      <c r="G201" s="40">
        <f t="shared" ref="G201:J202" si="5">G8+G12+G16+G20+G24+G28+G33+G37+G41+G45+G49+G53+G57+G61+G65+G70+G74+G78+G82+G86+G90+G94+G99+G103+G107+G111+G115+G119+G123+G127+G131+G135+G139+G143+G147+G152+G157+G161+G165+G169+G173+G177+G181+G185+G189+G193+G197</f>
        <v>48230000</v>
      </c>
      <c r="H201" s="40">
        <f t="shared" si="5"/>
        <v>10470000</v>
      </c>
      <c r="I201" s="40">
        <f t="shared" si="5"/>
        <v>23800000</v>
      </c>
      <c r="J201" s="40">
        <f t="shared" si="5"/>
        <v>13960000</v>
      </c>
    </row>
    <row r="202" spans="1:10" ht="21.75" customHeight="1" x14ac:dyDescent="0.25">
      <c r="A202" s="55"/>
      <c r="B202" s="55"/>
      <c r="C202" s="55"/>
      <c r="D202" s="55"/>
      <c r="E202" s="55"/>
      <c r="F202" s="1">
        <v>2026</v>
      </c>
      <c r="G202" s="40">
        <f t="shared" si="5"/>
        <v>56520000</v>
      </c>
      <c r="H202" s="40">
        <f t="shared" si="5"/>
        <v>11380000</v>
      </c>
      <c r="I202" s="40">
        <f t="shared" si="5"/>
        <v>28860000</v>
      </c>
      <c r="J202" s="40">
        <f t="shared" si="5"/>
        <v>16280000</v>
      </c>
    </row>
    <row r="203" spans="1:10" ht="26.25" customHeight="1" x14ac:dyDescent="0.25">
      <c r="A203" s="55" t="s">
        <v>235</v>
      </c>
      <c r="B203" s="55"/>
      <c r="C203" s="55"/>
      <c r="D203" s="55"/>
      <c r="E203" s="55"/>
      <c r="F203" s="55"/>
      <c r="G203" s="40">
        <f>G199+G200+G201+G202</f>
        <v>178665000</v>
      </c>
      <c r="H203" s="36">
        <f t="shared" ref="H203:J203" si="6">H199+H200+H201+H202</f>
        <v>35630000</v>
      </c>
      <c r="I203" s="8">
        <f t="shared" si="6"/>
        <v>93435000</v>
      </c>
      <c r="J203" s="38">
        <f t="shared" si="6"/>
        <v>49600000</v>
      </c>
    </row>
    <row r="206" spans="1:10" ht="47.25" customHeight="1" x14ac:dyDescent="0.25"/>
    <row r="210" ht="60" customHeight="1" x14ac:dyDescent="0.25"/>
    <row r="214" ht="47.25" customHeight="1" x14ac:dyDescent="0.25"/>
    <row r="218" ht="47.25" customHeight="1" x14ac:dyDescent="0.25"/>
    <row r="222" ht="47.25" customHeight="1" x14ac:dyDescent="0.25"/>
    <row r="226" ht="48" customHeight="1" x14ac:dyDescent="0.25"/>
    <row r="230" ht="61.5" customHeight="1" x14ac:dyDescent="0.25"/>
    <row r="234" ht="50.25" customHeight="1" x14ac:dyDescent="0.25"/>
    <row r="238" ht="47.25" customHeight="1" x14ac:dyDescent="0.25"/>
  </sheetData>
  <mergeCells count="253">
    <mergeCell ref="G1:J1"/>
    <mergeCell ref="A149:E149"/>
    <mergeCell ref="A2:J2"/>
    <mergeCell ref="A3:A4"/>
    <mergeCell ref="B3:B4"/>
    <mergeCell ref="C3:C4"/>
    <mergeCell ref="D3:D4"/>
    <mergeCell ref="E3:E4"/>
    <mergeCell ref="F3:F4"/>
    <mergeCell ref="G3:G4"/>
    <mergeCell ref="H3:J3"/>
    <mergeCell ref="A5:E5"/>
    <mergeCell ref="A6:A9"/>
    <mergeCell ref="B6:B9"/>
    <mergeCell ref="C6:C9"/>
    <mergeCell ref="A18:A21"/>
    <mergeCell ref="B18:B21"/>
    <mergeCell ref="C18:C21"/>
    <mergeCell ref="D18:D21"/>
    <mergeCell ref="E18:E21"/>
    <mergeCell ref="D6:D9"/>
    <mergeCell ref="E6:E9"/>
    <mergeCell ref="A10:A13"/>
    <mergeCell ref="B10:B13"/>
    <mergeCell ref="C10:C13"/>
    <mergeCell ref="D10:D13"/>
    <mergeCell ref="E10:E13"/>
    <mergeCell ref="A14:A17"/>
    <mergeCell ref="B14:B17"/>
    <mergeCell ref="D14:D17"/>
    <mergeCell ref="E14:E17"/>
    <mergeCell ref="C14:C17"/>
    <mergeCell ref="A30:E30"/>
    <mergeCell ref="A22:A25"/>
    <mergeCell ref="B22:B25"/>
    <mergeCell ref="C22:C25"/>
    <mergeCell ref="D22:D25"/>
    <mergeCell ref="E22:E25"/>
    <mergeCell ref="A26:A29"/>
    <mergeCell ref="B26:B29"/>
    <mergeCell ref="C26:C29"/>
    <mergeCell ref="D26:D29"/>
    <mergeCell ref="E26:E29"/>
    <mergeCell ref="A31:A34"/>
    <mergeCell ref="B31:B34"/>
    <mergeCell ref="C31:C34"/>
    <mergeCell ref="D31:D34"/>
    <mergeCell ref="E31:E34"/>
    <mergeCell ref="A35:A38"/>
    <mergeCell ref="B35:B38"/>
    <mergeCell ref="C35:C38"/>
    <mergeCell ref="D35:D38"/>
    <mergeCell ref="E35:E38"/>
    <mergeCell ref="A39:A42"/>
    <mergeCell ref="B39:B42"/>
    <mergeCell ref="C39:C42"/>
    <mergeCell ref="D39:D42"/>
    <mergeCell ref="E39:E42"/>
    <mergeCell ref="A43:A46"/>
    <mergeCell ref="B43:B46"/>
    <mergeCell ref="C43:C46"/>
    <mergeCell ref="D43:D46"/>
    <mergeCell ref="E43:E46"/>
    <mergeCell ref="A47:A50"/>
    <mergeCell ref="B47:B50"/>
    <mergeCell ref="C47:C50"/>
    <mergeCell ref="D47:D50"/>
    <mergeCell ref="E47:E50"/>
    <mergeCell ref="A51:A54"/>
    <mergeCell ref="B51:B54"/>
    <mergeCell ref="C51:C54"/>
    <mergeCell ref="D51:D54"/>
    <mergeCell ref="E51:E54"/>
    <mergeCell ref="A55:A58"/>
    <mergeCell ref="B55:B58"/>
    <mergeCell ref="C55:C58"/>
    <mergeCell ref="D55:D58"/>
    <mergeCell ref="E55:E58"/>
    <mergeCell ref="A59:A62"/>
    <mergeCell ref="B59:B62"/>
    <mergeCell ref="C59:C62"/>
    <mergeCell ref="D59:D62"/>
    <mergeCell ref="E59:E62"/>
    <mergeCell ref="A67:E67"/>
    <mergeCell ref="A68:A71"/>
    <mergeCell ref="B68:B71"/>
    <mergeCell ref="C68:C71"/>
    <mergeCell ref="D68:D71"/>
    <mergeCell ref="E68:E71"/>
    <mergeCell ref="A63:A66"/>
    <mergeCell ref="B63:B66"/>
    <mergeCell ref="C63:C66"/>
    <mergeCell ref="D63:D66"/>
    <mergeCell ref="E63:E66"/>
    <mergeCell ref="A72:A75"/>
    <mergeCell ref="B72:B75"/>
    <mergeCell ref="C72:C75"/>
    <mergeCell ref="D72:D75"/>
    <mergeCell ref="E72:E75"/>
    <mergeCell ref="A76:A79"/>
    <mergeCell ref="B76:B79"/>
    <mergeCell ref="C76:C79"/>
    <mergeCell ref="D76:D79"/>
    <mergeCell ref="E76:E79"/>
    <mergeCell ref="A80:A83"/>
    <mergeCell ref="B80:B83"/>
    <mergeCell ref="C80:C83"/>
    <mergeCell ref="D80:D83"/>
    <mergeCell ref="E80:E83"/>
    <mergeCell ref="A84:A87"/>
    <mergeCell ref="B84:B87"/>
    <mergeCell ref="C84:C87"/>
    <mergeCell ref="D84:D87"/>
    <mergeCell ref="E84:E87"/>
    <mergeCell ref="A88:A91"/>
    <mergeCell ref="B88:B91"/>
    <mergeCell ref="C88:C91"/>
    <mergeCell ref="D88:D91"/>
    <mergeCell ref="E88:E91"/>
    <mergeCell ref="A92:A95"/>
    <mergeCell ref="B92:B95"/>
    <mergeCell ref="C92:C95"/>
    <mergeCell ref="D92:D95"/>
    <mergeCell ref="E92:E95"/>
    <mergeCell ref="A101:A104"/>
    <mergeCell ref="B101:B104"/>
    <mergeCell ref="C101:C104"/>
    <mergeCell ref="D101:D104"/>
    <mergeCell ref="E101:E104"/>
    <mergeCell ref="A96:E96"/>
    <mergeCell ref="A97:A100"/>
    <mergeCell ref="B97:B100"/>
    <mergeCell ref="C97:C100"/>
    <mergeCell ref="D97:D100"/>
    <mergeCell ref="E97:E100"/>
    <mergeCell ref="A105:A108"/>
    <mergeCell ref="B105:B108"/>
    <mergeCell ref="C105:C108"/>
    <mergeCell ref="D105:D108"/>
    <mergeCell ref="E105:E108"/>
    <mergeCell ref="A109:A112"/>
    <mergeCell ref="B109:B112"/>
    <mergeCell ref="C109:C112"/>
    <mergeCell ref="D109:D112"/>
    <mergeCell ref="E109:E112"/>
    <mergeCell ref="A113:A116"/>
    <mergeCell ref="B113:B116"/>
    <mergeCell ref="C113:C116"/>
    <mergeCell ref="D113:D116"/>
    <mergeCell ref="E113:E116"/>
    <mergeCell ref="A117:A120"/>
    <mergeCell ref="B117:B120"/>
    <mergeCell ref="C117:C120"/>
    <mergeCell ref="D117:D120"/>
    <mergeCell ref="E117:E120"/>
    <mergeCell ref="A121:A124"/>
    <mergeCell ref="B121:B124"/>
    <mergeCell ref="C121:C124"/>
    <mergeCell ref="D121:D124"/>
    <mergeCell ref="E121:E124"/>
    <mergeCell ref="A125:A128"/>
    <mergeCell ref="B125:B128"/>
    <mergeCell ref="C125:C128"/>
    <mergeCell ref="D125:D128"/>
    <mergeCell ref="E125:E128"/>
    <mergeCell ref="A129:A132"/>
    <mergeCell ref="B129:B132"/>
    <mergeCell ref="C129:C132"/>
    <mergeCell ref="D129:D132"/>
    <mergeCell ref="E129:E132"/>
    <mergeCell ref="A133:A136"/>
    <mergeCell ref="B133:B136"/>
    <mergeCell ref="C133:C136"/>
    <mergeCell ref="D133:D136"/>
    <mergeCell ref="E133:E136"/>
    <mergeCell ref="A145:A148"/>
    <mergeCell ref="B145:B148"/>
    <mergeCell ref="C145:C148"/>
    <mergeCell ref="D145:D148"/>
    <mergeCell ref="E145:E148"/>
    <mergeCell ref="A137:A140"/>
    <mergeCell ref="B137:B140"/>
    <mergeCell ref="C137:C140"/>
    <mergeCell ref="D137:D140"/>
    <mergeCell ref="E137:E140"/>
    <mergeCell ref="A141:A144"/>
    <mergeCell ref="B141:B144"/>
    <mergeCell ref="C141:C144"/>
    <mergeCell ref="D141:D144"/>
    <mergeCell ref="E141:E144"/>
    <mergeCell ref="A150:A153"/>
    <mergeCell ref="B150:B153"/>
    <mergeCell ref="E150:E153"/>
    <mergeCell ref="A154:E154"/>
    <mergeCell ref="A155:A158"/>
    <mergeCell ref="B155:B158"/>
    <mergeCell ref="C155:C158"/>
    <mergeCell ref="D155:D158"/>
    <mergeCell ref="E155:E158"/>
    <mergeCell ref="C150:C153"/>
    <mergeCell ref="D150:D153"/>
    <mergeCell ref="A159:A162"/>
    <mergeCell ref="B159:B162"/>
    <mergeCell ref="C159:C162"/>
    <mergeCell ref="D159:D162"/>
    <mergeCell ref="E159:E162"/>
    <mergeCell ref="A163:A166"/>
    <mergeCell ref="B163:B166"/>
    <mergeCell ref="C163:C166"/>
    <mergeCell ref="D163:D166"/>
    <mergeCell ref="E163:E166"/>
    <mergeCell ref="A167:A170"/>
    <mergeCell ref="B167:B170"/>
    <mergeCell ref="C167:C170"/>
    <mergeCell ref="D167:D170"/>
    <mergeCell ref="E167:E170"/>
    <mergeCell ref="A171:A174"/>
    <mergeCell ref="B171:B174"/>
    <mergeCell ref="C171:C174"/>
    <mergeCell ref="D171:D174"/>
    <mergeCell ref="E171:E174"/>
    <mergeCell ref="A179:A182"/>
    <mergeCell ref="B179:B182"/>
    <mergeCell ref="C179:C182"/>
    <mergeCell ref="D179:D182"/>
    <mergeCell ref="E179:E182"/>
    <mergeCell ref="A175:A178"/>
    <mergeCell ref="B175:B178"/>
    <mergeCell ref="C175:C178"/>
    <mergeCell ref="D175:D178"/>
    <mergeCell ref="E175:E178"/>
    <mergeCell ref="A199:E202"/>
    <mergeCell ref="A203:F203"/>
    <mergeCell ref="A191:A194"/>
    <mergeCell ref="B191:B194"/>
    <mergeCell ref="C191:C194"/>
    <mergeCell ref="D191:D194"/>
    <mergeCell ref="E191:E194"/>
    <mergeCell ref="A195:A198"/>
    <mergeCell ref="B195:B198"/>
    <mergeCell ref="C195:C198"/>
    <mergeCell ref="D195:D198"/>
    <mergeCell ref="E195:E198"/>
    <mergeCell ref="A183:A186"/>
    <mergeCell ref="B183:B186"/>
    <mergeCell ref="C183:C186"/>
    <mergeCell ref="D183:D186"/>
    <mergeCell ref="E183:E186"/>
    <mergeCell ref="A187:A190"/>
    <mergeCell ref="B187:B190"/>
    <mergeCell ref="C187:C190"/>
    <mergeCell ref="D187:D190"/>
    <mergeCell ref="E187:E190"/>
  </mergeCells>
  <pageMargins left="0.7" right="0.7" top="0.75" bottom="0.75" header="0.3" footer="0.3"/>
  <pageSetup paperSize="9" scale="61" orientation="landscape" r:id="rId1"/>
  <rowBreaks count="6" manualBreakCount="6">
    <brk id="38" max="9" man="1"/>
    <brk id="83" max="9" man="1"/>
    <brk id="128" max="9" man="1"/>
    <brk id="174" max="9" man="1"/>
    <brk id="206" max="16383" man="1"/>
    <brk id="22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"/>
  <sheetViews>
    <sheetView view="pageBreakPreview" zoomScale="90" zoomScaleNormal="100" zoomScaleSheetLayoutView="90" workbookViewId="0">
      <selection activeCell="A7" sqref="A7:XFD7"/>
    </sheetView>
  </sheetViews>
  <sheetFormatPr defaultRowHeight="15" x14ac:dyDescent="0.25"/>
  <cols>
    <col min="1" max="1" width="4.85546875" customWidth="1"/>
    <col min="2" max="2" width="40.28515625" customWidth="1"/>
    <col min="3" max="3" width="32.85546875" customWidth="1"/>
    <col min="4" max="4" width="31.7109375" customWidth="1"/>
    <col min="5" max="5" width="20.5703125" customWidth="1"/>
    <col min="6" max="6" width="11.28515625" customWidth="1"/>
    <col min="7" max="7" width="12.7109375" customWidth="1"/>
    <col min="8" max="8" width="11.28515625" customWidth="1"/>
    <col min="9" max="9" width="9" customWidth="1"/>
    <col min="10" max="10" width="10.85546875" customWidth="1"/>
  </cols>
  <sheetData>
    <row r="1" spans="1:11" ht="72" customHeight="1" x14ac:dyDescent="0.25">
      <c r="A1" s="58" t="s">
        <v>248</v>
      </c>
      <c r="B1" s="58"/>
      <c r="C1" s="58"/>
      <c r="D1" s="58"/>
      <c r="E1" s="58"/>
      <c r="F1" s="58"/>
      <c r="G1" s="58"/>
      <c r="H1" s="58"/>
      <c r="I1" s="58"/>
      <c r="J1" s="58"/>
      <c r="K1" s="3"/>
    </row>
    <row r="2" spans="1:11" ht="37.5" customHeight="1" x14ac:dyDescent="0.25">
      <c r="A2" s="59" t="s">
        <v>4</v>
      </c>
      <c r="B2" s="59"/>
      <c r="C2" s="59"/>
      <c r="D2" s="59"/>
      <c r="E2" s="59"/>
      <c r="F2" s="59"/>
      <c r="G2" s="59"/>
      <c r="H2" s="59"/>
      <c r="I2" s="59"/>
      <c r="J2" s="59"/>
      <c r="K2" s="3"/>
    </row>
    <row r="3" spans="1:11" ht="15" customHeight="1" x14ac:dyDescent="0.25">
      <c r="A3" s="60" t="s">
        <v>8</v>
      </c>
      <c r="B3" s="62" t="s">
        <v>1</v>
      </c>
      <c r="C3" s="64" t="s">
        <v>7</v>
      </c>
      <c r="D3" s="62" t="s">
        <v>2</v>
      </c>
      <c r="E3" s="62" t="s">
        <v>0</v>
      </c>
      <c r="F3" s="47" t="s">
        <v>9</v>
      </c>
      <c r="G3" s="47" t="s">
        <v>43</v>
      </c>
      <c r="H3" s="48" t="s">
        <v>3</v>
      </c>
      <c r="I3" s="48"/>
      <c r="J3" s="48"/>
      <c r="K3" s="3"/>
    </row>
    <row r="4" spans="1:11" ht="38.25" customHeight="1" x14ac:dyDescent="0.25">
      <c r="A4" s="61"/>
      <c r="B4" s="63"/>
      <c r="C4" s="63"/>
      <c r="D4" s="63"/>
      <c r="E4" s="63"/>
      <c r="F4" s="48"/>
      <c r="G4" s="48"/>
      <c r="H4" s="4" t="s">
        <v>5</v>
      </c>
      <c r="I4" s="18" t="s">
        <v>0</v>
      </c>
      <c r="J4" s="17" t="s">
        <v>6</v>
      </c>
      <c r="K4" s="3"/>
    </row>
    <row r="5" spans="1:11" ht="12.75" customHeight="1" x14ac:dyDescent="0.25">
      <c r="A5" s="73" t="s">
        <v>249</v>
      </c>
      <c r="B5" s="74"/>
      <c r="C5" s="74"/>
      <c r="D5" s="74"/>
      <c r="E5" s="75"/>
      <c r="F5" s="1"/>
      <c r="G5" s="1"/>
      <c r="H5" s="2"/>
      <c r="I5" s="1"/>
      <c r="J5" s="1"/>
      <c r="K5" s="3"/>
    </row>
    <row r="6" spans="1:11" s="22" customFormat="1" ht="15" customHeight="1" x14ac:dyDescent="0.25">
      <c r="A6" s="23" t="s">
        <v>44</v>
      </c>
      <c r="B6" s="24" t="s">
        <v>293</v>
      </c>
      <c r="C6" s="24" t="s">
        <v>260</v>
      </c>
      <c r="D6" s="24" t="s">
        <v>250</v>
      </c>
      <c r="E6" s="25" t="s">
        <v>152</v>
      </c>
      <c r="F6" s="8">
        <v>2023</v>
      </c>
      <c r="G6" s="8">
        <f>H6+I6+J6</f>
        <v>7.0000000000000007E-2</v>
      </c>
      <c r="H6" s="20">
        <v>0</v>
      </c>
      <c r="I6" s="8">
        <v>7.0000000000000007E-2</v>
      </c>
      <c r="J6" s="8"/>
      <c r="K6" s="21"/>
    </row>
    <row r="7" spans="1:11" ht="15" customHeight="1" x14ac:dyDescent="0.25">
      <c r="A7" s="10" t="s">
        <v>45</v>
      </c>
      <c r="B7" s="12" t="s">
        <v>258</v>
      </c>
      <c r="C7" s="12" t="s">
        <v>259</v>
      </c>
      <c r="D7" s="12" t="s">
        <v>250</v>
      </c>
      <c r="E7" s="14" t="s">
        <v>152</v>
      </c>
      <c r="F7" s="1">
        <v>2023</v>
      </c>
      <c r="G7" s="1">
        <f>H7+I7+J7</f>
        <v>0.4</v>
      </c>
      <c r="H7" s="2">
        <v>0.4</v>
      </c>
      <c r="I7" s="1"/>
      <c r="J7" s="1"/>
      <c r="K7" s="3"/>
    </row>
    <row r="8" spans="1:11" ht="19.5" customHeight="1" x14ac:dyDescent="0.25">
      <c r="A8" s="10" t="s">
        <v>46</v>
      </c>
      <c r="B8" s="11" t="s">
        <v>264</v>
      </c>
      <c r="C8" s="12" t="s">
        <v>265</v>
      </c>
      <c r="D8" s="12" t="s">
        <v>251</v>
      </c>
      <c r="E8" s="12" t="s">
        <v>152</v>
      </c>
      <c r="F8" s="1">
        <v>2023</v>
      </c>
      <c r="G8" s="1">
        <f>H8+I8+J8</f>
        <v>0.15000000000000002</v>
      </c>
      <c r="H8" s="2">
        <v>0.1</v>
      </c>
      <c r="I8" s="1">
        <v>0.05</v>
      </c>
      <c r="J8" s="1"/>
      <c r="K8" s="3"/>
    </row>
    <row r="9" spans="1:11" ht="15" customHeight="1" x14ac:dyDescent="0.25">
      <c r="A9" s="10" t="s">
        <v>47</v>
      </c>
      <c r="B9" s="11" t="s">
        <v>12</v>
      </c>
      <c r="C9" s="12" t="s">
        <v>48</v>
      </c>
      <c r="D9" s="12" t="s">
        <v>49</v>
      </c>
      <c r="E9" s="12" t="s">
        <v>152</v>
      </c>
      <c r="F9" s="1">
        <v>2023</v>
      </c>
      <c r="G9" s="1">
        <f>H9+I9+J9</f>
        <v>0.05</v>
      </c>
      <c r="H9" s="2">
        <v>0</v>
      </c>
      <c r="I9" s="1">
        <v>0.05</v>
      </c>
      <c r="J9" s="1"/>
      <c r="K9" s="3"/>
    </row>
    <row r="10" spans="1:11" ht="15" customHeight="1" x14ac:dyDescent="0.25">
      <c r="A10" s="10" t="s">
        <v>50</v>
      </c>
      <c r="B10" s="11" t="s">
        <v>42</v>
      </c>
      <c r="C10" s="14" t="s">
        <v>247</v>
      </c>
      <c r="D10" s="12" t="s">
        <v>51</v>
      </c>
      <c r="E10" s="12" t="s">
        <v>152</v>
      </c>
      <c r="F10" s="1">
        <v>2023</v>
      </c>
      <c r="G10" s="1">
        <f>H10+I10+J10</f>
        <v>0.05</v>
      </c>
      <c r="H10" s="2">
        <v>0</v>
      </c>
      <c r="I10" s="1">
        <v>0.05</v>
      </c>
      <c r="J10" s="1"/>
      <c r="K10" s="3"/>
    </row>
    <row r="11" spans="1:11" ht="15" customHeight="1" x14ac:dyDescent="0.25">
      <c r="A11" s="10" t="s">
        <v>52</v>
      </c>
      <c r="B11" s="11" t="s">
        <v>53</v>
      </c>
      <c r="C11" s="12" t="s">
        <v>13</v>
      </c>
      <c r="D11" s="12" t="s">
        <v>14</v>
      </c>
      <c r="E11" s="12" t="s">
        <v>152</v>
      </c>
      <c r="F11" s="1">
        <v>2023</v>
      </c>
      <c r="G11" s="1">
        <f>H11+I11</f>
        <v>0.15000000000000002</v>
      </c>
      <c r="H11" s="2">
        <v>0.05</v>
      </c>
      <c r="I11" s="1">
        <v>0.1</v>
      </c>
      <c r="J11" s="1"/>
      <c r="K11" s="3"/>
    </row>
    <row r="12" spans="1:11" ht="15" customHeight="1" x14ac:dyDescent="0.25">
      <c r="A12" s="10" t="s">
        <v>54</v>
      </c>
      <c r="B12" s="11" t="s">
        <v>26</v>
      </c>
      <c r="C12" s="12" t="s">
        <v>15</v>
      </c>
      <c r="D12" s="12" t="s">
        <v>16</v>
      </c>
      <c r="E12" s="12" t="s">
        <v>152</v>
      </c>
      <c r="F12" s="1">
        <v>2023</v>
      </c>
      <c r="G12" s="1">
        <f t="shared" ref="G12:G42" si="0">H12+I12+J12</f>
        <v>0.15000000000000002</v>
      </c>
      <c r="H12" s="2">
        <v>0.1</v>
      </c>
      <c r="I12" s="1">
        <v>0.05</v>
      </c>
      <c r="J12" s="1"/>
      <c r="K12" s="3"/>
    </row>
    <row r="13" spans="1:11" ht="15" customHeight="1" x14ac:dyDescent="0.25">
      <c r="A13" s="10" t="s">
        <v>55</v>
      </c>
      <c r="B13" s="11" t="s">
        <v>57</v>
      </c>
      <c r="C13" s="12" t="s">
        <v>58</v>
      </c>
      <c r="D13" s="12" t="s">
        <v>49</v>
      </c>
      <c r="E13" s="12" t="s">
        <v>152</v>
      </c>
      <c r="F13" s="1">
        <v>2023</v>
      </c>
      <c r="G13" s="1">
        <f t="shared" si="0"/>
        <v>0.15000000000000002</v>
      </c>
      <c r="H13" s="2">
        <v>0.1</v>
      </c>
      <c r="I13" s="1">
        <v>0.05</v>
      </c>
      <c r="J13" s="1"/>
      <c r="K13" s="3"/>
    </row>
    <row r="14" spans="1:11" ht="15" customHeight="1" x14ac:dyDescent="0.25">
      <c r="A14" s="10" t="s">
        <v>56</v>
      </c>
      <c r="B14" s="11" t="s">
        <v>147</v>
      </c>
      <c r="C14" s="12" t="s">
        <v>27</v>
      </c>
      <c r="D14" s="12" t="s">
        <v>60</v>
      </c>
      <c r="E14" s="12" t="s">
        <v>17</v>
      </c>
      <c r="F14" s="1">
        <v>2023</v>
      </c>
      <c r="G14" s="1">
        <f t="shared" si="0"/>
        <v>0.7</v>
      </c>
      <c r="H14" s="2">
        <v>0.3</v>
      </c>
      <c r="I14" s="1">
        <v>0.4</v>
      </c>
      <c r="J14" s="1"/>
      <c r="K14" s="3"/>
    </row>
    <row r="15" spans="1:11" ht="15" customHeight="1" x14ac:dyDescent="0.25">
      <c r="A15" s="10" t="s">
        <v>59</v>
      </c>
      <c r="B15" s="11" t="s">
        <v>148</v>
      </c>
      <c r="C15" s="12" t="s">
        <v>18</v>
      </c>
      <c r="D15" s="12" t="s">
        <v>62</v>
      </c>
      <c r="E15" s="12" t="s">
        <v>17</v>
      </c>
      <c r="F15" s="1">
        <v>2023</v>
      </c>
      <c r="G15" s="1">
        <f t="shared" si="0"/>
        <v>4.0999999999999996</v>
      </c>
      <c r="H15" s="2">
        <v>0.1</v>
      </c>
      <c r="I15" s="1">
        <v>1</v>
      </c>
      <c r="J15" s="1">
        <v>3</v>
      </c>
      <c r="K15" s="3"/>
    </row>
    <row r="16" spans="1:11" ht="15" customHeight="1" x14ac:dyDescent="0.25">
      <c r="A16" s="10" t="s">
        <v>61</v>
      </c>
      <c r="B16" s="11" t="s">
        <v>28</v>
      </c>
      <c r="C16" s="12" t="s">
        <v>19</v>
      </c>
      <c r="D16" s="12" t="s">
        <v>153</v>
      </c>
      <c r="E16" s="12" t="s">
        <v>154</v>
      </c>
      <c r="F16" s="1">
        <v>2023</v>
      </c>
      <c r="G16" s="1">
        <f t="shared" si="0"/>
        <v>3.1</v>
      </c>
      <c r="H16" s="2">
        <v>0.1</v>
      </c>
      <c r="I16" s="1">
        <v>3</v>
      </c>
      <c r="J16" s="1"/>
      <c r="K16" s="3"/>
    </row>
    <row r="17" spans="1:11" ht="15" customHeight="1" x14ac:dyDescent="0.25">
      <c r="A17" s="10" t="s">
        <v>63</v>
      </c>
      <c r="B17" s="11" t="s">
        <v>261</v>
      </c>
      <c r="C17" s="12" t="s">
        <v>20</v>
      </c>
      <c r="D17" s="12" t="s">
        <v>67</v>
      </c>
      <c r="E17" s="12" t="s">
        <v>154</v>
      </c>
      <c r="F17" s="1">
        <v>2023</v>
      </c>
      <c r="G17" s="1">
        <f t="shared" si="0"/>
        <v>1.1000000000000001</v>
      </c>
      <c r="H17" s="2">
        <v>0.1</v>
      </c>
      <c r="I17" s="1">
        <v>1</v>
      </c>
      <c r="J17" s="1"/>
      <c r="K17" s="3"/>
    </row>
    <row r="18" spans="1:11" ht="15" customHeight="1" x14ac:dyDescent="0.25">
      <c r="A18" s="10" t="s">
        <v>64</v>
      </c>
      <c r="B18" s="11" t="s">
        <v>149</v>
      </c>
      <c r="C18" s="12" t="s">
        <v>66</v>
      </c>
      <c r="D18" s="12" t="s">
        <v>68</v>
      </c>
      <c r="E18" s="12" t="s">
        <v>152</v>
      </c>
      <c r="F18" s="1">
        <v>2023</v>
      </c>
      <c r="G18" s="1">
        <f t="shared" si="0"/>
        <v>3.1</v>
      </c>
      <c r="H18" s="2">
        <v>0.1</v>
      </c>
      <c r="I18" s="1">
        <v>1</v>
      </c>
      <c r="J18" s="1">
        <v>2</v>
      </c>
      <c r="K18" s="3"/>
    </row>
    <row r="19" spans="1:11" s="22" customFormat="1" ht="15" customHeight="1" x14ac:dyDescent="0.25">
      <c r="A19" s="23" t="s">
        <v>65</v>
      </c>
      <c r="B19" s="24" t="s">
        <v>309</v>
      </c>
      <c r="C19" s="24" t="s">
        <v>29</v>
      </c>
      <c r="D19" s="24" t="s">
        <v>70</v>
      </c>
      <c r="E19" s="24" t="s">
        <v>152</v>
      </c>
      <c r="F19" s="8">
        <v>2023</v>
      </c>
      <c r="G19" s="8">
        <f t="shared" si="0"/>
        <v>0.1</v>
      </c>
      <c r="H19" s="20">
        <v>0</v>
      </c>
      <c r="I19" s="8">
        <v>0.1</v>
      </c>
      <c r="J19" s="8"/>
      <c r="K19" s="21"/>
    </row>
    <row r="20" spans="1:11" ht="15" customHeight="1" x14ac:dyDescent="0.25">
      <c r="A20" s="10" t="s">
        <v>69</v>
      </c>
      <c r="B20" s="11" t="s">
        <v>30</v>
      </c>
      <c r="C20" s="12" t="s">
        <v>72</v>
      </c>
      <c r="D20" s="12" t="s">
        <v>267</v>
      </c>
      <c r="E20" s="12" t="s">
        <v>152</v>
      </c>
      <c r="F20" s="1">
        <v>2023</v>
      </c>
      <c r="G20" s="1">
        <f t="shared" si="0"/>
        <v>1.1599999999999999</v>
      </c>
      <c r="H20" s="2">
        <v>0.16</v>
      </c>
      <c r="I20" s="1">
        <v>1</v>
      </c>
      <c r="J20" s="1"/>
      <c r="K20" s="3"/>
    </row>
    <row r="21" spans="1:11" ht="15" customHeight="1" x14ac:dyDescent="0.25">
      <c r="A21" s="10" t="s">
        <v>71</v>
      </c>
      <c r="B21" s="11" t="s">
        <v>21</v>
      </c>
      <c r="C21" s="12" t="s">
        <v>22</v>
      </c>
      <c r="D21" s="12" t="s">
        <v>70</v>
      </c>
      <c r="E21" s="12" t="s">
        <v>152</v>
      </c>
      <c r="F21" s="1">
        <v>2023</v>
      </c>
      <c r="G21" s="1">
        <f t="shared" si="0"/>
        <v>4.0999999999999996</v>
      </c>
      <c r="H21" s="2">
        <v>0.1</v>
      </c>
      <c r="I21" s="1">
        <v>2</v>
      </c>
      <c r="J21" s="1">
        <v>2</v>
      </c>
      <c r="K21" s="3"/>
    </row>
    <row r="22" spans="1:11" ht="15" customHeight="1" x14ac:dyDescent="0.25">
      <c r="A22" s="10" t="s">
        <v>73</v>
      </c>
      <c r="B22" s="11" t="s">
        <v>75</v>
      </c>
      <c r="C22" s="12" t="s">
        <v>23</v>
      </c>
      <c r="D22" s="12" t="s">
        <v>70</v>
      </c>
      <c r="E22" s="12" t="s">
        <v>152</v>
      </c>
      <c r="F22" s="1">
        <v>2023</v>
      </c>
      <c r="G22" s="1">
        <f t="shared" si="0"/>
        <v>0.25</v>
      </c>
      <c r="H22" s="2">
        <v>0.1</v>
      </c>
      <c r="I22" s="1">
        <v>0.1</v>
      </c>
      <c r="J22" s="1">
        <v>0.05</v>
      </c>
      <c r="K22" s="3"/>
    </row>
    <row r="23" spans="1:11" ht="15" customHeight="1" x14ac:dyDescent="0.25">
      <c r="A23" s="10" t="s">
        <v>74</v>
      </c>
      <c r="B23" s="11" t="s">
        <v>190</v>
      </c>
      <c r="C23" s="12" t="s">
        <v>191</v>
      </c>
      <c r="D23" s="12" t="s">
        <v>79</v>
      </c>
      <c r="E23" s="12" t="s">
        <v>152</v>
      </c>
      <c r="F23" s="1">
        <v>2023</v>
      </c>
      <c r="G23" s="1">
        <f t="shared" si="0"/>
        <v>0.13</v>
      </c>
      <c r="H23" s="2">
        <v>0.06</v>
      </c>
      <c r="I23" s="1">
        <v>7.0000000000000007E-2</v>
      </c>
      <c r="J23" s="1"/>
      <c r="K23" s="3"/>
    </row>
    <row r="24" spans="1:11" ht="15" customHeight="1" x14ac:dyDescent="0.25">
      <c r="A24" s="10" t="s">
        <v>76</v>
      </c>
      <c r="B24" s="11" t="s">
        <v>24</v>
      </c>
      <c r="C24" s="12" t="s">
        <v>25</v>
      </c>
      <c r="D24" s="12" t="s">
        <v>81</v>
      </c>
      <c r="E24" s="12" t="s">
        <v>152</v>
      </c>
      <c r="F24" s="1">
        <v>2023</v>
      </c>
      <c r="G24" s="1">
        <f t="shared" si="0"/>
        <v>0.2</v>
      </c>
      <c r="H24" s="2">
        <v>0.1</v>
      </c>
      <c r="I24" s="1">
        <v>0.1</v>
      </c>
      <c r="J24" s="1"/>
      <c r="K24" s="3"/>
    </row>
    <row r="25" spans="1:11" ht="16.5" customHeight="1" x14ac:dyDescent="0.25">
      <c r="A25" s="10" t="s">
        <v>77</v>
      </c>
      <c r="B25" s="11" t="s">
        <v>192</v>
      </c>
      <c r="C25" s="12" t="s">
        <v>83</v>
      </c>
      <c r="D25" s="12" t="s">
        <v>295</v>
      </c>
      <c r="E25" s="12" t="s">
        <v>152</v>
      </c>
      <c r="F25" s="1">
        <v>2023</v>
      </c>
      <c r="G25" s="1">
        <f t="shared" si="0"/>
        <v>0.16</v>
      </c>
      <c r="H25" s="2">
        <v>0.08</v>
      </c>
      <c r="I25" s="1">
        <v>0.08</v>
      </c>
      <c r="J25" s="1"/>
      <c r="K25" s="3"/>
    </row>
    <row r="26" spans="1:11" ht="15" customHeight="1" x14ac:dyDescent="0.25">
      <c r="A26" s="10" t="s">
        <v>78</v>
      </c>
      <c r="B26" s="11" t="s">
        <v>150</v>
      </c>
      <c r="C26" s="12" t="s">
        <v>31</v>
      </c>
      <c r="D26" s="12" t="s">
        <v>297</v>
      </c>
      <c r="E26" s="12" t="s">
        <v>152</v>
      </c>
      <c r="F26" s="1">
        <v>2023</v>
      </c>
      <c r="G26" s="1">
        <f t="shared" si="0"/>
        <v>0.30000000000000004</v>
      </c>
      <c r="H26" s="2">
        <v>0.2</v>
      </c>
      <c r="I26" s="1">
        <v>0.1</v>
      </c>
      <c r="J26" s="1"/>
      <c r="K26" s="3"/>
    </row>
    <row r="27" spans="1:11" s="22" customFormat="1" ht="15" customHeight="1" x14ac:dyDescent="0.25">
      <c r="A27" s="23" t="s">
        <v>80</v>
      </c>
      <c r="B27" s="24" t="s">
        <v>294</v>
      </c>
      <c r="C27" s="24" t="s">
        <v>32</v>
      </c>
      <c r="D27" s="24" t="s">
        <v>269</v>
      </c>
      <c r="E27" s="24" t="s">
        <v>152</v>
      </c>
      <c r="F27" s="8">
        <v>2023</v>
      </c>
      <c r="G27" s="8">
        <f t="shared" si="0"/>
        <v>0.4</v>
      </c>
      <c r="H27" s="20">
        <v>0</v>
      </c>
      <c r="I27" s="8">
        <v>0.4</v>
      </c>
      <c r="J27" s="8"/>
      <c r="K27" s="21"/>
    </row>
    <row r="28" spans="1:11" ht="21.75" customHeight="1" x14ac:dyDescent="0.25">
      <c r="A28" s="10" t="s">
        <v>82</v>
      </c>
      <c r="B28" s="11" t="s">
        <v>87</v>
      </c>
      <c r="C28" s="12" t="s">
        <v>90</v>
      </c>
      <c r="D28" s="12" t="s">
        <v>268</v>
      </c>
      <c r="E28" s="12" t="s">
        <v>152</v>
      </c>
      <c r="F28" s="1">
        <v>2023</v>
      </c>
      <c r="G28" s="1">
        <f t="shared" si="0"/>
        <v>0.1</v>
      </c>
      <c r="H28" s="2">
        <v>0.05</v>
      </c>
      <c r="I28" s="1">
        <v>0.05</v>
      </c>
      <c r="J28" s="1"/>
      <c r="K28" s="3"/>
    </row>
    <row r="29" spans="1:11" ht="15" customHeight="1" x14ac:dyDescent="0.25">
      <c r="A29" s="10" t="s">
        <v>84</v>
      </c>
      <c r="B29" s="11" t="s">
        <v>199</v>
      </c>
      <c r="C29" s="12" t="s">
        <v>200</v>
      </c>
      <c r="D29" s="12" t="s">
        <v>89</v>
      </c>
      <c r="E29" s="12" t="s">
        <v>152</v>
      </c>
      <c r="F29" s="1">
        <v>2023</v>
      </c>
      <c r="G29" s="1">
        <f t="shared" si="0"/>
        <v>0.8</v>
      </c>
      <c r="H29" s="2">
        <v>0.4</v>
      </c>
      <c r="I29" s="1">
        <v>0.4</v>
      </c>
      <c r="J29" s="1"/>
      <c r="K29" s="3"/>
    </row>
    <row r="30" spans="1:11" ht="15" customHeight="1" x14ac:dyDescent="0.25">
      <c r="A30" s="10" t="s">
        <v>85</v>
      </c>
      <c r="B30" s="11" t="s">
        <v>151</v>
      </c>
      <c r="C30" s="12" t="s">
        <v>92</v>
      </c>
      <c r="D30" s="12" t="s">
        <v>300</v>
      </c>
      <c r="E30" s="12" t="s">
        <v>152</v>
      </c>
      <c r="F30" s="1">
        <v>2023</v>
      </c>
      <c r="G30" s="1">
        <f t="shared" si="0"/>
        <v>1</v>
      </c>
      <c r="H30" s="2">
        <v>0.4</v>
      </c>
      <c r="I30" s="1">
        <v>0.4</v>
      </c>
      <c r="J30" s="1">
        <v>0.2</v>
      </c>
      <c r="K30" s="3"/>
    </row>
    <row r="31" spans="1:11" ht="15" customHeight="1" x14ac:dyDescent="0.25">
      <c r="A31" s="10" t="s">
        <v>86</v>
      </c>
      <c r="B31" s="11" t="s">
        <v>33</v>
      </c>
      <c r="C31" s="12" t="s">
        <v>94</v>
      </c>
      <c r="D31" s="12" t="s">
        <v>301</v>
      </c>
      <c r="E31" s="12" t="s">
        <v>152</v>
      </c>
      <c r="F31" s="1">
        <v>2023</v>
      </c>
      <c r="G31" s="1">
        <f t="shared" si="0"/>
        <v>0.19</v>
      </c>
      <c r="H31" s="2">
        <v>0.06</v>
      </c>
      <c r="I31" s="1">
        <v>0.06</v>
      </c>
      <c r="J31" s="1">
        <v>7.0000000000000007E-2</v>
      </c>
      <c r="K31" s="3"/>
    </row>
    <row r="32" spans="1:11" ht="15" customHeight="1" x14ac:dyDescent="0.25">
      <c r="A32" s="10" t="s">
        <v>88</v>
      </c>
      <c r="B32" s="11" t="s">
        <v>34</v>
      </c>
      <c r="C32" s="12" t="s">
        <v>97</v>
      </c>
      <c r="D32" s="12" t="s">
        <v>269</v>
      </c>
      <c r="E32" s="12" t="s">
        <v>152</v>
      </c>
      <c r="F32" s="1">
        <v>2023</v>
      </c>
      <c r="G32" s="1">
        <f t="shared" si="0"/>
        <v>0.5</v>
      </c>
      <c r="H32" s="2">
        <v>0.2</v>
      </c>
      <c r="I32" s="1">
        <v>0.3</v>
      </c>
      <c r="J32" s="1"/>
      <c r="K32" s="3"/>
    </row>
    <row r="33" spans="1:11" ht="15" customHeight="1" x14ac:dyDescent="0.25">
      <c r="A33" s="10" t="s">
        <v>91</v>
      </c>
      <c r="B33" s="11" t="s">
        <v>245</v>
      </c>
      <c r="C33" s="12" t="s">
        <v>99</v>
      </c>
      <c r="D33" s="12" t="s">
        <v>100</v>
      </c>
      <c r="E33" s="12" t="s">
        <v>152</v>
      </c>
      <c r="F33" s="1">
        <v>2023</v>
      </c>
      <c r="G33" s="1">
        <f t="shared" si="0"/>
        <v>0.5</v>
      </c>
      <c r="H33" s="2">
        <v>0.2</v>
      </c>
      <c r="I33" s="1">
        <v>0.3</v>
      </c>
      <c r="J33" s="1"/>
      <c r="K33" s="3"/>
    </row>
    <row r="34" spans="1:11" ht="15" customHeight="1" x14ac:dyDescent="0.25">
      <c r="A34" s="10" t="s">
        <v>93</v>
      </c>
      <c r="B34" s="11" t="s">
        <v>35</v>
      </c>
      <c r="C34" s="12" t="s">
        <v>101</v>
      </c>
      <c r="D34" s="12" t="s">
        <v>81</v>
      </c>
      <c r="E34" s="12" t="s">
        <v>152</v>
      </c>
      <c r="F34" s="1">
        <v>2023</v>
      </c>
      <c r="G34" s="1">
        <f t="shared" si="0"/>
        <v>0.4</v>
      </c>
      <c r="H34" s="2">
        <v>0.2</v>
      </c>
      <c r="I34" s="1">
        <v>0.2</v>
      </c>
      <c r="J34" s="1"/>
      <c r="K34" s="3"/>
    </row>
    <row r="35" spans="1:11" ht="15" customHeight="1" x14ac:dyDescent="0.25">
      <c r="A35" s="10" t="s">
        <v>281</v>
      </c>
      <c r="B35" s="11" t="s">
        <v>104</v>
      </c>
      <c r="C35" s="12" t="s">
        <v>105</v>
      </c>
      <c r="D35" s="12" t="s">
        <v>303</v>
      </c>
      <c r="E35" s="12" t="s">
        <v>152</v>
      </c>
      <c r="F35" s="1">
        <v>2023</v>
      </c>
      <c r="G35" s="1">
        <f t="shared" si="0"/>
        <v>0.6</v>
      </c>
      <c r="H35" s="2">
        <v>0.3</v>
      </c>
      <c r="I35" s="1">
        <v>0.3</v>
      </c>
      <c r="J35" s="1"/>
      <c r="K35" s="3"/>
    </row>
    <row r="36" spans="1:11" ht="18" customHeight="1" x14ac:dyDescent="0.25">
      <c r="A36" s="10" t="s">
        <v>95</v>
      </c>
      <c r="B36" s="11" t="s">
        <v>103</v>
      </c>
      <c r="C36" s="12" t="s">
        <v>107</v>
      </c>
      <c r="D36" s="12" t="s">
        <v>305</v>
      </c>
      <c r="E36" s="12" t="s">
        <v>152</v>
      </c>
      <c r="F36" s="1">
        <v>2023</v>
      </c>
      <c r="G36" s="1">
        <f t="shared" si="0"/>
        <v>0.2</v>
      </c>
      <c r="H36" s="2">
        <v>0.1</v>
      </c>
      <c r="I36" s="1">
        <v>0.1</v>
      </c>
      <c r="J36" s="1"/>
      <c r="K36" s="3"/>
    </row>
    <row r="37" spans="1:11" ht="14.25" customHeight="1" x14ac:dyDescent="0.25">
      <c r="A37" s="10" t="s">
        <v>96</v>
      </c>
      <c r="B37" s="11" t="s">
        <v>36</v>
      </c>
      <c r="C37" s="12" t="s">
        <v>109</v>
      </c>
      <c r="D37" s="12" t="s">
        <v>305</v>
      </c>
      <c r="E37" s="12" t="s">
        <v>152</v>
      </c>
      <c r="F37" s="1">
        <v>2023</v>
      </c>
      <c r="G37" s="1">
        <f t="shared" si="0"/>
        <v>0.60000000000000009</v>
      </c>
      <c r="H37" s="2">
        <v>0.2</v>
      </c>
      <c r="I37" s="1">
        <v>0.4</v>
      </c>
      <c r="J37" s="1"/>
      <c r="K37" s="3"/>
    </row>
    <row r="38" spans="1:11" ht="18" customHeight="1" x14ac:dyDescent="0.25">
      <c r="A38" s="10" t="s">
        <v>98</v>
      </c>
      <c r="B38" s="11" t="s">
        <v>214</v>
      </c>
      <c r="C38" s="12" t="s">
        <v>111</v>
      </c>
      <c r="D38" s="12" t="s">
        <v>89</v>
      </c>
      <c r="E38" s="12" t="s">
        <v>152</v>
      </c>
      <c r="F38" s="1">
        <v>2023</v>
      </c>
      <c r="G38" s="1">
        <f t="shared" si="0"/>
        <v>0.5</v>
      </c>
      <c r="H38" s="2">
        <v>0.2</v>
      </c>
      <c r="I38" s="1">
        <v>0.3</v>
      </c>
      <c r="J38" s="1"/>
      <c r="K38" s="3"/>
    </row>
    <row r="39" spans="1:11" ht="15.75" customHeight="1" x14ac:dyDescent="0.25">
      <c r="A39" s="10">
        <v>34</v>
      </c>
      <c r="B39" s="11" t="s">
        <v>37</v>
      </c>
      <c r="C39" s="12" t="s">
        <v>113</v>
      </c>
      <c r="D39" s="12" t="s">
        <v>270</v>
      </c>
      <c r="E39" s="12" t="s">
        <v>152</v>
      </c>
      <c r="F39" s="1">
        <v>2023</v>
      </c>
      <c r="G39" s="1">
        <f t="shared" si="0"/>
        <v>0.4</v>
      </c>
      <c r="H39" s="2">
        <v>0.2</v>
      </c>
      <c r="I39" s="1">
        <v>0.2</v>
      </c>
      <c r="J39" s="1"/>
      <c r="K39" s="3"/>
    </row>
    <row r="40" spans="1:11" ht="15" customHeight="1" x14ac:dyDescent="0.25">
      <c r="A40" s="10" t="s">
        <v>282</v>
      </c>
      <c r="B40" s="11" t="s">
        <v>38</v>
      </c>
      <c r="C40" s="12" t="s">
        <v>115</v>
      </c>
      <c r="D40" s="12" t="s">
        <v>269</v>
      </c>
      <c r="E40" s="12" t="s">
        <v>152</v>
      </c>
      <c r="F40" s="1">
        <v>2023</v>
      </c>
      <c r="G40" s="1">
        <f t="shared" si="0"/>
        <v>0.5</v>
      </c>
      <c r="H40" s="2">
        <v>0.2</v>
      </c>
      <c r="I40" s="1">
        <v>0.3</v>
      </c>
      <c r="J40" s="1"/>
      <c r="K40" s="3"/>
    </row>
    <row r="41" spans="1:11" ht="15" customHeight="1" x14ac:dyDescent="0.25">
      <c r="A41" s="10" t="s">
        <v>102</v>
      </c>
      <c r="B41" s="11" t="s">
        <v>116</v>
      </c>
      <c r="C41" s="12" t="s">
        <v>117</v>
      </c>
      <c r="D41" s="12" t="s">
        <v>271</v>
      </c>
      <c r="E41" s="12" t="s">
        <v>152</v>
      </c>
      <c r="F41" s="1">
        <v>2023</v>
      </c>
      <c r="G41" s="1">
        <f t="shared" si="0"/>
        <v>0.2</v>
      </c>
      <c r="H41" s="2">
        <v>0.1</v>
      </c>
      <c r="I41" s="1">
        <v>0.1</v>
      </c>
      <c r="J41" s="1"/>
      <c r="K41" s="3"/>
    </row>
    <row r="42" spans="1:11" ht="15" customHeight="1" x14ac:dyDescent="0.25">
      <c r="A42" s="10" t="s">
        <v>106</v>
      </c>
      <c r="B42" s="11" t="s">
        <v>262</v>
      </c>
      <c r="C42" s="12" t="s">
        <v>120</v>
      </c>
      <c r="D42" s="12" t="s">
        <v>121</v>
      </c>
      <c r="E42" s="12" t="s">
        <v>152</v>
      </c>
      <c r="F42" s="1">
        <v>2023</v>
      </c>
      <c r="G42" s="1">
        <f t="shared" si="0"/>
        <v>0.6</v>
      </c>
      <c r="H42" s="2">
        <v>0.3</v>
      </c>
      <c r="I42" s="1">
        <v>0.3</v>
      </c>
      <c r="J42" s="1"/>
      <c r="K42" s="3"/>
    </row>
    <row r="43" spans="1:11" ht="15" customHeight="1" x14ac:dyDescent="0.25">
      <c r="A43" s="54" t="s">
        <v>252</v>
      </c>
      <c r="B43" s="54"/>
      <c r="C43" s="54"/>
      <c r="D43" s="54"/>
      <c r="E43" s="54"/>
      <c r="F43" s="1"/>
      <c r="G43" s="1"/>
      <c r="H43" s="2"/>
      <c r="I43" s="1"/>
      <c r="J43" s="1"/>
      <c r="K43" s="3"/>
    </row>
    <row r="44" spans="1:11" ht="15" customHeight="1" x14ac:dyDescent="0.25">
      <c r="A44" s="10" t="s">
        <v>108</v>
      </c>
      <c r="B44" s="11" t="s">
        <v>256</v>
      </c>
      <c r="C44" s="13" t="s">
        <v>39</v>
      </c>
      <c r="D44" s="14" t="s">
        <v>307</v>
      </c>
      <c r="E44" s="12" t="s">
        <v>152</v>
      </c>
      <c r="F44" s="1">
        <v>2023</v>
      </c>
      <c r="G44" s="1">
        <f>H44+I44+J44</f>
        <v>5</v>
      </c>
      <c r="H44" s="2">
        <v>2</v>
      </c>
      <c r="I44" s="1">
        <v>2</v>
      </c>
      <c r="J44" s="1">
        <v>1</v>
      </c>
      <c r="K44" s="3"/>
    </row>
    <row r="45" spans="1:11" ht="15" customHeight="1" x14ac:dyDescent="0.25">
      <c r="A45" s="70" t="s">
        <v>253</v>
      </c>
      <c r="B45" s="71"/>
      <c r="C45" s="71"/>
      <c r="D45" s="71"/>
      <c r="E45" s="72"/>
      <c r="F45" s="1"/>
      <c r="G45" s="1"/>
      <c r="H45" s="2"/>
      <c r="I45" s="1"/>
      <c r="J45" s="1"/>
      <c r="K45" s="3"/>
    </row>
    <row r="46" spans="1:11" ht="15" customHeight="1" x14ac:dyDescent="0.25">
      <c r="A46" s="10" t="s">
        <v>110</v>
      </c>
      <c r="B46" s="11" t="s">
        <v>125</v>
      </c>
      <c r="C46" s="12" t="s">
        <v>126</v>
      </c>
      <c r="D46" s="12" t="s">
        <v>272</v>
      </c>
      <c r="E46" s="12" t="s">
        <v>152</v>
      </c>
      <c r="F46" s="1">
        <v>2023</v>
      </c>
      <c r="G46" s="1">
        <f t="shared" ref="G46:G56" si="1">H46+I46+J46</f>
        <v>0.4</v>
      </c>
      <c r="H46" s="2">
        <v>0.1</v>
      </c>
      <c r="I46" s="1">
        <v>0.2</v>
      </c>
      <c r="J46" s="1">
        <v>0.1</v>
      </c>
      <c r="K46" s="3"/>
    </row>
    <row r="47" spans="1:11" ht="15" customHeight="1" x14ac:dyDescent="0.25">
      <c r="A47" s="10" t="s">
        <v>112</v>
      </c>
      <c r="B47" s="11" t="s">
        <v>257</v>
      </c>
      <c r="C47" s="12" t="s">
        <v>127</v>
      </c>
      <c r="D47" s="12" t="s">
        <v>273</v>
      </c>
      <c r="E47" s="12" t="s">
        <v>152</v>
      </c>
      <c r="F47" s="1">
        <v>2023</v>
      </c>
      <c r="G47" s="1">
        <f t="shared" si="1"/>
        <v>0.4</v>
      </c>
      <c r="H47" s="2">
        <v>0.1</v>
      </c>
      <c r="I47" s="1">
        <v>0.2</v>
      </c>
      <c r="J47" s="1">
        <v>0.1</v>
      </c>
      <c r="K47" s="3"/>
    </row>
    <row r="48" spans="1:11" ht="15" customHeight="1" x14ac:dyDescent="0.25">
      <c r="A48" s="10" t="s">
        <v>114</v>
      </c>
      <c r="B48" s="11" t="s">
        <v>40</v>
      </c>
      <c r="C48" s="12" t="s">
        <v>128</v>
      </c>
      <c r="D48" s="12" t="s">
        <v>273</v>
      </c>
      <c r="E48" s="12" t="s">
        <v>152</v>
      </c>
      <c r="F48" s="1">
        <v>2023</v>
      </c>
      <c r="G48" s="1">
        <f t="shared" si="1"/>
        <v>0.6</v>
      </c>
      <c r="H48" s="2">
        <v>0.2</v>
      </c>
      <c r="I48" s="1">
        <v>0.3</v>
      </c>
      <c r="J48" s="1">
        <v>0.1</v>
      </c>
      <c r="K48" s="3"/>
    </row>
    <row r="49" spans="1:11" ht="15" customHeight="1" x14ac:dyDescent="0.25">
      <c r="A49" s="10" t="s">
        <v>118</v>
      </c>
      <c r="B49" s="11" t="s">
        <v>129</v>
      </c>
      <c r="C49" s="12" t="s">
        <v>130</v>
      </c>
      <c r="D49" s="12" t="s">
        <v>274</v>
      </c>
      <c r="E49" s="12" t="s">
        <v>152</v>
      </c>
      <c r="F49" s="1">
        <v>2023</v>
      </c>
      <c r="G49" s="1">
        <f t="shared" si="1"/>
        <v>0.30000000000000004</v>
      </c>
      <c r="H49" s="2">
        <v>0.1</v>
      </c>
      <c r="I49" s="1">
        <v>0.2</v>
      </c>
      <c r="J49" s="1"/>
      <c r="K49" s="3"/>
    </row>
    <row r="50" spans="1:11" ht="15" customHeight="1" x14ac:dyDescent="0.25">
      <c r="A50" s="10" t="s">
        <v>119</v>
      </c>
      <c r="B50" s="11" t="s">
        <v>131</v>
      </c>
      <c r="C50" s="12" t="s">
        <v>132</v>
      </c>
      <c r="D50" s="12" t="s">
        <v>275</v>
      </c>
      <c r="E50" s="12" t="s">
        <v>152</v>
      </c>
      <c r="F50" s="1">
        <v>2023</v>
      </c>
      <c r="G50" s="1">
        <f t="shared" si="1"/>
        <v>0.2</v>
      </c>
      <c r="H50" s="2">
        <v>0.1</v>
      </c>
      <c r="I50" s="1">
        <v>0.1</v>
      </c>
      <c r="J50" s="1"/>
      <c r="K50" s="3"/>
    </row>
    <row r="51" spans="1:11" ht="15" customHeight="1" x14ac:dyDescent="0.25">
      <c r="A51" s="10" t="s">
        <v>122</v>
      </c>
      <c r="B51" s="11" t="s">
        <v>133</v>
      </c>
      <c r="C51" s="12" t="s">
        <v>134</v>
      </c>
      <c r="D51" s="12" t="s">
        <v>275</v>
      </c>
      <c r="E51" s="12" t="s">
        <v>152</v>
      </c>
      <c r="F51" s="1">
        <v>2023</v>
      </c>
      <c r="G51" s="1">
        <f t="shared" si="1"/>
        <v>0.4</v>
      </c>
      <c r="H51" s="2">
        <v>0.1</v>
      </c>
      <c r="I51" s="1">
        <v>0.3</v>
      </c>
      <c r="J51" s="1"/>
      <c r="K51" s="3"/>
    </row>
    <row r="52" spans="1:11" ht="17.25" customHeight="1" x14ac:dyDescent="0.25">
      <c r="A52" s="10" t="s">
        <v>123</v>
      </c>
      <c r="B52" s="11" t="s">
        <v>41</v>
      </c>
      <c r="C52" s="12" t="s">
        <v>135</v>
      </c>
      <c r="D52" s="12" t="s">
        <v>276</v>
      </c>
      <c r="E52" s="12" t="s">
        <v>152</v>
      </c>
      <c r="F52" s="1">
        <v>2023</v>
      </c>
      <c r="G52" s="1">
        <f t="shared" si="1"/>
        <v>0.30000000000000004</v>
      </c>
      <c r="H52" s="2">
        <v>0.1</v>
      </c>
      <c r="I52" s="1">
        <v>0.2</v>
      </c>
      <c r="J52" s="1"/>
      <c r="K52" s="3"/>
    </row>
    <row r="53" spans="1:11" ht="15" customHeight="1" x14ac:dyDescent="0.25">
      <c r="A53" s="10" t="s">
        <v>124</v>
      </c>
      <c r="B53" s="11" t="s">
        <v>136</v>
      </c>
      <c r="C53" s="12" t="s">
        <v>137</v>
      </c>
      <c r="D53" s="12" t="s">
        <v>277</v>
      </c>
      <c r="E53" s="12" t="s">
        <v>152</v>
      </c>
      <c r="F53" s="1">
        <v>2023</v>
      </c>
      <c r="G53" s="1">
        <f t="shared" si="1"/>
        <v>0.5</v>
      </c>
      <c r="H53" s="2">
        <v>0.2</v>
      </c>
      <c r="I53" s="1">
        <v>0.3</v>
      </c>
      <c r="J53" s="1"/>
      <c r="K53" s="3"/>
    </row>
    <row r="54" spans="1:11" ht="15.75" customHeight="1" x14ac:dyDescent="0.25">
      <c r="A54" s="10" t="s">
        <v>144</v>
      </c>
      <c r="B54" s="11" t="s">
        <v>138</v>
      </c>
      <c r="C54" s="12" t="s">
        <v>139</v>
      </c>
      <c r="D54" s="12" t="s">
        <v>278</v>
      </c>
      <c r="E54" s="12" t="s">
        <v>152</v>
      </c>
      <c r="F54" s="1">
        <v>2023</v>
      </c>
      <c r="G54" s="1">
        <f t="shared" si="1"/>
        <v>0.4</v>
      </c>
      <c r="H54" s="2">
        <v>0.2</v>
      </c>
      <c r="I54" s="1">
        <v>0.2</v>
      </c>
      <c r="J54" s="1"/>
      <c r="K54" s="3"/>
    </row>
    <row r="55" spans="1:11" ht="15" customHeight="1" x14ac:dyDescent="0.25">
      <c r="A55" s="10" t="s">
        <v>145</v>
      </c>
      <c r="B55" s="11" t="s">
        <v>140</v>
      </c>
      <c r="C55" s="12" t="s">
        <v>141</v>
      </c>
      <c r="D55" s="12" t="s">
        <v>277</v>
      </c>
      <c r="E55" s="12" t="s">
        <v>152</v>
      </c>
      <c r="F55" s="1">
        <v>2023</v>
      </c>
      <c r="G55" s="1">
        <f t="shared" si="1"/>
        <v>0.30000000000000004</v>
      </c>
      <c r="H55" s="2">
        <v>0.1</v>
      </c>
      <c r="I55" s="1">
        <v>0.2</v>
      </c>
      <c r="J55" s="1"/>
      <c r="K55" s="3"/>
    </row>
    <row r="56" spans="1:11" ht="18" customHeight="1" x14ac:dyDescent="0.25">
      <c r="A56" s="10" t="s">
        <v>146</v>
      </c>
      <c r="B56" s="11" t="s">
        <v>142</v>
      </c>
      <c r="C56" s="12" t="s">
        <v>143</v>
      </c>
      <c r="D56" s="12" t="s">
        <v>273</v>
      </c>
      <c r="E56" s="12" t="s">
        <v>152</v>
      </c>
      <c r="F56" s="1">
        <v>2023</v>
      </c>
      <c r="G56" s="1">
        <f t="shared" si="1"/>
        <v>0.5</v>
      </c>
      <c r="H56" s="2">
        <v>0.2</v>
      </c>
      <c r="I56" s="1">
        <v>0.3</v>
      </c>
      <c r="J56" s="1"/>
      <c r="K56" s="3"/>
    </row>
    <row r="57" spans="1:11" ht="20.25" customHeight="1" x14ac:dyDescent="0.25">
      <c r="A57" s="67" t="s">
        <v>10</v>
      </c>
      <c r="B57" s="68"/>
      <c r="C57" s="68"/>
      <c r="D57" s="68"/>
      <c r="E57" s="69"/>
      <c r="F57" s="8">
        <v>2023</v>
      </c>
      <c r="G57" s="8">
        <f>G6+G7+G8+G9+G10+G11+G12+G13+G14+G15+G16+G17+G18+G19+G20+G21+G22+G23+G24+G25+G26+G27+G28+G29+G30+G31+G32+G33+G34+G35+G36+G37+G38+G39+G40+G41+G42+G44+G46+G47+G48+G49+G50+G51+G52+G53+G54+G55+G56</f>
        <v>36.459999999999987</v>
      </c>
      <c r="H57" s="8">
        <f>H6+H7+H8+H9+H10+H11+H12+H13+H14+H15+H16+H17+H18+H19+H20+H21+H22+H23+H24+H25+H26+H27+H28+H29+H30+H31+H32+H33+H34+H35+H36+H37+H38+H39+H40+H41+H42+H44+H46+H47+H48+H49+H50+H51+H52+H53+H54+H55+H56</f>
        <v>8.8599999999999977</v>
      </c>
      <c r="I57" s="8">
        <f>I6+I7+I8+I9+I10+I11+I12+I13+I14+I15+I16+I17+I18+I19+I20+I21+I22+I23+I24+I25+I26+I27+I28+I29+I30+I31+I32+I33+I34+I35+I36+I37+I38+I39+I40+I41+I42+I44+I46+I47+I48+I49+I50+I51+I52+I53+I54+I55+I56</f>
        <v>18.980000000000004</v>
      </c>
      <c r="J57" s="8">
        <f>J6+J7+J8+J9+J10+J11+J12+J13+J14+J15+J16+J17+J18+J19+J20+J21+J22+J23+J24+J25+J26+J27+J28+J29+J30+J31+J32+J33+J34+J35+J36+J37+J38+J39+J40+J41+J42+J44+J46+J47+J48+J49+J50+J51+J52+J53+J54+J55+J56</f>
        <v>8.6199999999999992</v>
      </c>
      <c r="K57" s="3"/>
    </row>
    <row r="58" spans="1:11" ht="25.5" customHeight="1" thickBot="1" x14ac:dyDescent="0.3">
      <c r="A58" s="65" t="s">
        <v>11</v>
      </c>
      <c r="B58" s="66"/>
      <c r="C58" s="66"/>
      <c r="D58" s="66"/>
      <c r="E58" s="66"/>
      <c r="F58" s="66"/>
      <c r="G58" s="9">
        <f>G57</f>
        <v>36.459999999999987</v>
      </c>
      <c r="H58" s="9">
        <f>H57</f>
        <v>8.8599999999999977</v>
      </c>
      <c r="I58" s="9">
        <f>I57</f>
        <v>18.980000000000004</v>
      </c>
      <c r="J58" s="9">
        <f>J57</f>
        <v>8.6199999999999992</v>
      </c>
      <c r="K58" s="3"/>
    </row>
    <row r="59" spans="1:11" x14ac:dyDescent="0.25">
      <c r="K59" s="3"/>
    </row>
    <row r="60" spans="1:11" x14ac:dyDescent="0.25">
      <c r="K60" s="3"/>
    </row>
    <row r="61" spans="1:11" ht="49.5" customHeight="1" x14ac:dyDescent="0.25">
      <c r="K61" s="3"/>
    </row>
    <row r="62" spans="1:11" x14ac:dyDescent="0.25">
      <c r="K62" s="3"/>
    </row>
    <row r="63" spans="1:11" x14ac:dyDescent="0.25">
      <c r="K63" s="3"/>
    </row>
    <row r="64" spans="1:11" x14ac:dyDescent="0.25">
      <c r="K64" s="3"/>
    </row>
    <row r="65" spans="11:11" ht="47.25" customHeight="1" x14ac:dyDescent="0.25">
      <c r="K65" s="3"/>
    </row>
    <row r="66" spans="11:11" ht="18" customHeight="1" x14ac:dyDescent="0.25">
      <c r="K66" s="3"/>
    </row>
    <row r="67" spans="11:11" x14ac:dyDescent="0.25">
      <c r="K67" s="3"/>
    </row>
    <row r="68" spans="11:11" x14ac:dyDescent="0.25">
      <c r="K68" s="3"/>
    </row>
    <row r="69" spans="11:11" ht="45" customHeight="1" x14ac:dyDescent="0.25">
      <c r="K69" s="3"/>
    </row>
    <row r="70" spans="11:11" x14ac:dyDescent="0.25">
      <c r="K70" s="3"/>
    </row>
    <row r="71" spans="11:11" x14ac:dyDescent="0.25">
      <c r="K71" s="3"/>
    </row>
    <row r="72" spans="11:11" x14ac:dyDescent="0.25">
      <c r="K72" s="3"/>
    </row>
    <row r="73" spans="11:11" ht="45.75" customHeight="1" x14ac:dyDescent="0.25">
      <c r="K73" s="3"/>
    </row>
    <row r="74" spans="11:11" x14ac:dyDescent="0.25">
      <c r="K74" s="3"/>
    </row>
    <row r="75" spans="11:11" x14ac:dyDescent="0.25">
      <c r="K75" s="3"/>
    </row>
    <row r="76" spans="11:11" x14ac:dyDescent="0.25">
      <c r="K76" s="3"/>
    </row>
    <row r="77" spans="11:11" ht="48.75" customHeight="1" x14ac:dyDescent="0.25">
      <c r="K77" s="3"/>
    </row>
    <row r="78" spans="11:11" x14ac:dyDescent="0.25">
      <c r="K78" s="3"/>
    </row>
    <row r="79" spans="11:11" x14ac:dyDescent="0.25">
      <c r="K79" s="3"/>
    </row>
    <row r="80" spans="11:11" x14ac:dyDescent="0.25">
      <c r="K80" s="3"/>
    </row>
    <row r="81" spans="11:11" ht="43.5" customHeight="1" x14ac:dyDescent="0.25">
      <c r="K81" s="3"/>
    </row>
    <row r="82" spans="11:11" x14ac:dyDescent="0.25">
      <c r="K82" s="3"/>
    </row>
    <row r="83" spans="11:11" x14ac:dyDescent="0.25">
      <c r="K83" s="3"/>
    </row>
    <row r="84" spans="11:11" x14ac:dyDescent="0.25">
      <c r="K84" s="3"/>
    </row>
    <row r="85" spans="11:11" ht="47.25" customHeight="1" x14ac:dyDescent="0.25">
      <c r="K85" s="3"/>
    </row>
    <row r="86" spans="11:11" ht="34.5" customHeight="1" x14ac:dyDescent="0.25">
      <c r="K86" s="3"/>
    </row>
    <row r="87" spans="11:11" ht="34.5" customHeight="1" x14ac:dyDescent="0.25">
      <c r="K87" s="3"/>
    </row>
    <row r="88" spans="11:11" x14ac:dyDescent="0.25">
      <c r="K88" s="3"/>
    </row>
    <row r="89" spans="11:11" ht="8.25" customHeight="1" x14ac:dyDescent="0.25">
      <c r="K89" s="3"/>
    </row>
    <row r="90" spans="11:11" x14ac:dyDescent="0.25">
      <c r="K90" s="3"/>
    </row>
    <row r="91" spans="11:11" x14ac:dyDescent="0.25">
      <c r="K91" s="3"/>
    </row>
    <row r="92" spans="11:11" x14ac:dyDescent="0.25">
      <c r="K92" s="3"/>
    </row>
    <row r="93" spans="11:11" ht="46.5" customHeight="1" x14ac:dyDescent="0.25">
      <c r="K93" s="3"/>
    </row>
    <row r="94" spans="11:11" x14ac:dyDescent="0.25">
      <c r="K94" s="3"/>
    </row>
    <row r="95" spans="11:11" x14ac:dyDescent="0.25">
      <c r="K95" s="3"/>
    </row>
    <row r="96" spans="11:11" x14ac:dyDescent="0.25">
      <c r="K96" s="3"/>
    </row>
    <row r="97" spans="11:11" ht="48" customHeight="1" x14ac:dyDescent="0.25">
      <c r="K97" s="3"/>
    </row>
    <row r="98" spans="11:11" ht="18" x14ac:dyDescent="0.25">
      <c r="K98" s="5"/>
    </row>
    <row r="99" spans="11:11" ht="18" x14ac:dyDescent="0.25">
      <c r="K99" s="5"/>
    </row>
    <row r="100" spans="11:11" ht="18" x14ac:dyDescent="0.25">
      <c r="K100" s="5"/>
    </row>
    <row r="101" spans="11:11" ht="18" x14ac:dyDescent="0.25">
      <c r="K101" s="5"/>
    </row>
    <row r="102" spans="11:11" ht="18" x14ac:dyDescent="0.25">
      <c r="K102" s="6"/>
    </row>
  </sheetData>
  <mergeCells count="15">
    <mergeCell ref="A58:F58"/>
    <mergeCell ref="A57:E57"/>
    <mergeCell ref="A45:E45"/>
    <mergeCell ref="A43:E43"/>
    <mergeCell ref="A5:E5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J3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  <rowBreaks count="8" manualBreakCount="8">
    <brk id="12" max="9" man="1"/>
    <brk id="20" max="9" man="1"/>
    <brk id="25" max="9" man="1"/>
    <brk id="31" max="9" man="1"/>
    <brk id="37" max="9" man="1"/>
    <brk id="43" max="9" man="1"/>
    <brk id="49" max="9" man="1"/>
    <brk id="54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"/>
  <sheetViews>
    <sheetView view="pageBreakPreview" topLeftCell="A37" zoomScale="90" zoomScaleNormal="100" zoomScaleSheetLayoutView="90" workbookViewId="0">
      <selection activeCell="G54" sqref="G54"/>
    </sheetView>
  </sheetViews>
  <sheetFormatPr defaultRowHeight="15" x14ac:dyDescent="0.25"/>
  <cols>
    <col min="1" max="1" width="4.85546875" customWidth="1"/>
    <col min="2" max="2" width="40.28515625" customWidth="1"/>
    <col min="3" max="3" width="32.85546875" customWidth="1"/>
    <col min="4" max="4" width="31.7109375" customWidth="1"/>
    <col min="5" max="5" width="20.5703125" customWidth="1"/>
    <col min="6" max="6" width="11.28515625" customWidth="1"/>
    <col min="7" max="7" width="12.7109375" customWidth="1"/>
    <col min="8" max="8" width="11.28515625" customWidth="1"/>
    <col min="9" max="9" width="9" customWidth="1"/>
    <col min="10" max="10" width="10.85546875" customWidth="1"/>
  </cols>
  <sheetData>
    <row r="1" spans="1:11" ht="72" customHeight="1" x14ac:dyDescent="0.25">
      <c r="A1" s="58" t="s">
        <v>248</v>
      </c>
      <c r="B1" s="58"/>
      <c r="C1" s="58"/>
      <c r="D1" s="58"/>
      <c r="E1" s="58"/>
      <c r="F1" s="58"/>
      <c r="G1" s="58"/>
      <c r="H1" s="58"/>
      <c r="I1" s="58"/>
      <c r="J1" s="58"/>
      <c r="K1" s="3"/>
    </row>
    <row r="2" spans="1:11" ht="37.5" customHeight="1" x14ac:dyDescent="0.25">
      <c r="A2" s="59" t="s">
        <v>4</v>
      </c>
      <c r="B2" s="59"/>
      <c r="C2" s="59"/>
      <c r="D2" s="59"/>
      <c r="E2" s="59"/>
      <c r="F2" s="59"/>
      <c r="G2" s="59"/>
      <c r="H2" s="59"/>
      <c r="I2" s="59"/>
      <c r="J2" s="59"/>
      <c r="K2" s="3"/>
    </row>
    <row r="3" spans="1:11" ht="15" customHeight="1" x14ac:dyDescent="0.25">
      <c r="A3" s="60" t="s">
        <v>8</v>
      </c>
      <c r="B3" s="62" t="s">
        <v>1</v>
      </c>
      <c r="C3" s="64" t="s">
        <v>7</v>
      </c>
      <c r="D3" s="62" t="s">
        <v>2</v>
      </c>
      <c r="E3" s="62" t="s">
        <v>0</v>
      </c>
      <c r="F3" s="47" t="s">
        <v>9</v>
      </c>
      <c r="G3" s="47" t="s">
        <v>43</v>
      </c>
      <c r="H3" s="48" t="s">
        <v>3</v>
      </c>
      <c r="I3" s="48"/>
      <c r="J3" s="48"/>
      <c r="K3" s="3"/>
    </row>
    <row r="4" spans="1:11" ht="38.25" customHeight="1" x14ac:dyDescent="0.25">
      <c r="A4" s="61"/>
      <c r="B4" s="63"/>
      <c r="C4" s="63"/>
      <c r="D4" s="63"/>
      <c r="E4" s="63"/>
      <c r="F4" s="48"/>
      <c r="G4" s="48"/>
      <c r="H4" s="4" t="s">
        <v>5</v>
      </c>
      <c r="I4" s="18" t="s">
        <v>0</v>
      </c>
      <c r="J4" s="17" t="s">
        <v>6</v>
      </c>
      <c r="K4" s="3"/>
    </row>
    <row r="5" spans="1:11" ht="12.75" customHeight="1" x14ac:dyDescent="0.25">
      <c r="A5" s="73" t="s">
        <v>249</v>
      </c>
      <c r="B5" s="74"/>
      <c r="C5" s="74"/>
      <c r="D5" s="74"/>
      <c r="E5" s="75"/>
      <c r="F5" s="1"/>
      <c r="G5" s="1"/>
      <c r="H5" s="2"/>
      <c r="I5" s="1"/>
      <c r="J5" s="1"/>
      <c r="K5" s="3"/>
    </row>
    <row r="6" spans="1:11" ht="19.5" customHeight="1" x14ac:dyDescent="0.25">
      <c r="A6" s="10"/>
      <c r="B6" s="11"/>
      <c r="C6" s="12"/>
      <c r="D6" s="12"/>
      <c r="E6" s="12"/>
      <c r="F6" s="1">
        <v>2024</v>
      </c>
      <c r="G6" s="1">
        <f t="shared" ref="G6" si="0">H6+I6+J6</f>
        <v>0.2</v>
      </c>
      <c r="H6" s="2">
        <v>0.15</v>
      </c>
      <c r="I6" s="1">
        <v>0.05</v>
      </c>
      <c r="J6" s="1"/>
      <c r="K6" s="3"/>
    </row>
    <row r="7" spans="1:11" x14ac:dyDescent="0.25">
      <c r="A7" s="10"/>
      <c r="B7" s="11"/>
      <c r="C7" s="12"/>
      <c r="D7" s="12"/>
      <c r="E7" s="12"/>
      <c r="F7" s="1">
        <v>2024</v>
      </c>
      <c r="G7" s="1">
        <f t="shared" ref="G7" si="1">H7+I7+J7</f>
        <v>0.05</v>
      </c>
      <c r="H7" s="2">
        <v>0</v>
      </c>
      <c r="I7" s="1">
        <v>0.05</v>
      </c>
      <c r="J7" s="1"/>
      <c r="K7" s="3"/>
    </row>
    <row r="8" spans="1:11" x14ac:dyDescent="0.25">
      <c r="A8" s="10"/>
      <c r="B8" s="11"/>
      <c r="C8" s="15"/>
      <c r="D8" s="12"/>
      <c r="E8" s="12"/>
      <c r="F8" s="1">
        <v>2024</v>
      </c>
      <c r="G8" s="1">
        <f t="shared" ref="G8" si="2">H8+I8+J8</f>
        <v>0.05</v>
      </c>
      <c r="H8" s="2">
        <v>0</v>
      </c>
      <c r="I8" s="1">
        <v>0.05</v>
      </c>
      <c r="J8" s="1"/>
      <c r="K8" s="3"/>
    </row>
    <row r="9" spans="1:11" x14ac:dyDescent="0.25">
      <c r="A9" s="10"/>
      <c r="B9" s="11"/>
      <c r="C9" s="12"/>
      <c r="D9" s="12"/>
      <c r="E9" s="12"/>
      <c r="F9" s="1">
        <v>2024</v>
      </c>
      <c r="G9" s="1">
        <f>H9+I9+J9</f>
        <v>0.21</v>
      </c>
      <c r="H9" s="2">
        <v>0.06</v>
      </c>
      <c r="I9" s="1">
        <v>0.15</v>
      </c>
      <c r="J9" s="1"/>
      <c r="K9" s="3"/>
    </row>
    <row r="10" spans="1:11" x14ac:dyDescent="0.25">
      <c r="A10" s="10"/>
      <c r="B10" s="11"/>
      <c r="C10" s="12"/>
      <c r="D10" s="12"/>
      <c r="E10" s="12"/>
      <c r="F10" s="1">
        <v>2024</v>
      </c>
      <c r="G10" s="1">
        <f t="shared" ref="G10" si="3">H10+I10+J10</f>
        <v>0.19500000000000001</v>
      </c>
      <c r="H10" s="2">
        <v>0.12</v>
      </c>
      <c r="I10" s="1">
        <v>7.4999999999999997E-2</v>
      </c>
      <c r="J10" s="1"/>
      <c r="K10" s="3"/>
    </row>
    <row r="11" spans="1:11" x14ac:dyDescent="0.25">
      <c r="A11" s="10"/>
      <c r="B11" s="11"/>
      <c r="C11" s="12"/>
      <c r="D11" s="12"/>
      <c r="E11" s="12"/>
      <c r="F11" s="1">
        <v>2024</v>
      </c>
      <c r="G11" s="1">
        <f t="shared" ref="G11" si="4">H11+I11+J11</f>
        <v>0.16999999999999998</v>
      </c>
      <c r="H11" s="2">
        <v>0.12</v>
      </c>
      <c r="I11" s="1">
        <v>0.05</v>
      </c>
      <c r="J11" s="1"/>
      <c r="K11" s="3"/>
    </row>
    <row r="12" spans="1:11" ht="15" customHeight="1" x14ac:dyDescent="0.25">
      <c r="A12" s="54" t="s">
        <v>263</v>
      </c>
      <c r="B12" s="54"/>
      <c r="C12" s="54"/>
      <c r="D12" s="54"/>
      <c r="E12" s="54"/>
      <c r="F12" s="1"/>
      <c r="G12" s="1"/>
      <c r="H12" s="2"/>
      <c r="I12" s="1"/>
      <c r="J12" s="1"/>
      <c r="K12" s="3"/>
    </row>
    <row r="13" spans="1:11" x14ac:dyDescent="0.25">
      <c r="A13" s="10"/>
      <c r="B13" s="11"/>
      <c r="C13" s="12"/>
      <c r="D13" s="12"/>
      <c r="E13" s="12"/>
      <c r="F13" s="1">
        <v>2024</v>
      </c>
      <c r="G13" s="1">
        <f t="shared" ref="G13" si="5">H13+I13+J13</f>
        <v>0.8</v>
      </c>
      <c r="H13" s="2">
        <v>0.4</v>
      </c>
      <c r="I13" s="1">
        <v>0.4</v>
      </c>
      <c r="J13" s="1"/>
      <c r="K13" s="3"/>
    </row>
    <row r="14" spans="1:11" x14ac:dyDescent="0.25">
      <c r="A14" s="10"/>
      <c r="B14" s="11"/>
      <c r="C14" s="12"/>
      <c r="D14" s="12"/>
      <c r="E14" s="12"/>
      <c r="F14" s="1">
        <v>2024</v>
      </c>
      <c r="G14" s="1">
        <f t="shared" ref="G14" si="6">H14+I14+J14</f>
        <v>4.12</v>
      </c>
      <c r="H14" s="2">
        <v>0.12</v>
      </c>
      <c r="I14" s="1">
        <v>1</v>
      </c>
      <c r="J14" s="1">
        <v>3</v>
      </c>
      <c r="K14" s="3"/>
    </row>
    <row r="15" spans="1:11" x14ac:dyDescent="0.25">
      <c r="A15" s="10"/>
      <c r="B15" s="11"/>
      <c r="C15" s="12"/>
      <c r="D15" s="12"/>
      <c r="E15" s="12"/>
      <c r="F15" s="1">
        <v>2024</v>
      </c>
      <c r="G15" s="1">
        <f t="shared" ref="G15" si="7">H15+I15+J15</f>
        <v>3.1</v>
      </c>
      <c r="H15" s="2">
        <v>0.1</v>
      </c>
      <c r="I15" s="1">
        <v>3</v>
      </c>
      <c r="J15" s="1"/>
      <c r="K15" s="3"/>
    </row>
    <row r="16" spans="1:11" ht="15.75" customHeight="1" x14ac:dyDescent="0.25">
      <c r="A16" s="10"/>
      <c r="B16" s="11"/>
      <c r="C16" s="12"/>
      <c r="D16" s="12"/>
      <c r="E16" s="12"/>
      <c r="F16" s="1">
        <v>2024</v>
      </c>
      <c r="G16" s="1">
        <f t="shared" ref="G16" si="8">H16+I16+J16</f>
        <v>1.1000000000000001</v>
      </c>
      <c r="H16" s="2">
        <v>0.1</v>
      </c>
      <c r="I16" s="1">
        <v>1</v>
      </c>
      <c r="J16" s="1"/>
      <c r="K16" s="3"/>
    </row>
    <row r="17" spans="1:11" x14ac:dyDescent="0.25">
      <c r="A17" s="10"/>
      <c r="B17" s="11"/>
      <c r="C17" s="12"/>
      <c r="D17" s="12"/>
      <c r="E17" s="12"/>
      <c r="F17" s="1">
        <v>2024</v>
      </c>
      <c r="G17" s="1">
        <f t="shared" ref="G17" si="9">H17+I17+J17</f>
        <v>5.2</v>
      </c>
      <c r="H17" s="2">
        <v>0.2</v>
      </c>
      <c r="I17" s="1">
        <v>2</v>
      </c>
      <c r="J17" s="1">
        <v>3</v>
      </c>
      <c r="K17" s="3"/>
    </row>
    <row r="18" spans="1:11" s="22" customFormat="1" ht="18" customHeight="1" x14ac:dyDescent="0.25">
      <c r="A18" s="23"/>
      <c r="B18" s="24"/>
      <c r="C18" s="24"/>
      <c r="D18" s="24"/>
      <c r="E18" s="24"/>
      <c r="F18" s="8">
        <v>2024</v>
      </c>
      <c r="G18" s="8">
        <f t="shared" ref="G18" si="10">H18+I18+J18</f>
        <v>0.2</v>
      </c>
      <c r="H18" s="20">
        <v>0</v>
      </c>
      <c r="I18" s="8">
        <v>0.2</v>
      </c>
      <c r="J18" s="8"/>
      <c r="K18" s="21"/>
    </row>
    <row r="19" spans="1:11" x14ac:dyDescent="0.25">
      <c r="A19" s="10"/>
      <c r="B19" s="11"/>
      <c r="C19" s="12"/>
      <c r="D19" s="12"/>
      <c r="E19" s="12"/>
      <c r="F19" s="1">
        <v>2024</v>
      </c>
      <c r="G19" s="1">
        <f t="shared" ref="G19" si="11">H19+I19+J19</f>
        <v>1.17</v>
      </c>
      <c r="H19" s="2">
        <v>0.17</v>
      </c>
      <c r="I19" s="1">
        <v>1</v>
      </c>
      <c r="J19" s="1"/>
      <c r="K19" s="3"/>
    </row>
    <row r="20" spans="1:11" x14ac:dyDescent="0.25">
      <c r="A20" s="10"/>
      <c r="B20" s="11"/>
      <c r="C20" s="12"/>
      <c r="D20" s="12"/>
      <c r="E20" s="12"/>
      <c r="F20" s="1">
        <v>2024</v>
      </c>
      <c r="G20" s="1">
        <f t="shared" ref="G20" si="12">H20+I20+J20</f>
        <v>5.1099999999999994</v>
      </c>
      <c r="H20" s="2">
        <v>0.11</v>
      </c>
      <c r="I20" s="1">
        <v>2</v>
      </c>
      <c r="J20" s="1">
        <v>3</v>
      </c>
      <c r="K20" s="3"/>
    </row>
    <row r="21" spans="1:11" x14ac:dyDescent="0.25">
      <c r="A21" s="10"/>
      <c r="B21" s="11"/>
      <c r="C21" s="12"/>
      <c r="D21" s="12"/>
      <c r="E21" s="12"/>
      <c r="F21" s="1">
        <v>2024</v>
      </c>
      <c r="G21" s="1">
        <f t="shared" ref="G21" si="13">H21+I21+J21</f>
        <v>0.3</v>
      </c>
      <c r="H21" s="2">
        <v>0.12</v>
      </c>
      <c r="I21" s="1">
        <v>0.12</v>
      </c>
      <c r="J21" s="1">
        <v>0.06</v>
      </c>
      <c r="K21" s="3"/>
    </row>
    <row r="22" spans="1:11" x14ac:dyDescent="0.25">
      <c r="A22" s="10"/>
      <c r="B22" s="11"/>
      <c r="C22" s="12"/>
      <c r="D22" s="12"/>
      <c r="E22" s="12"/>
      <c r="F22" s="1">
        <v>2024</v>
      </c>
      <c r="G22" s="1">
        <f t="shared" ref="G22" si="14">H22+I22+J22</f>
        <v>0.15000000000000002</v>
      </c>
      <c r="H22" s="2">
        <v>7.0000000000000007E-2</v>
      </c>
      <c r="I22" s="1">
        <v>0.08</v>
      </c>
      <c r="J22" s="1"/>
      <c r="K22" s="3"/>
    </row>
    <row r="23" spans="1:11" x14ac:dyDescent="0.25">
      <c r="A23" s="29"/>
      <c r="B23" s="19"/>
      <c r="C23" s="14"/>
      <c r="D23" s="14"/>
      <c r="E23" s="14"/>
      <c r="F23" s="1">
        <v>2024</v>
      </c>
      <c r="G23" s="1">
        <f t="shared" ref="G23" si="15">H23+I23+J23</f>
        <v>0.31</v>
      </c>
      <c r="H23" s="2">
        <v>0.11</v>
      </c>
      <c r="I23" s="1">
        <v>0.2</v>
      </c>
      <c r="J23" s="1"/>
      <c r="K23" s="3"/>
    </row>
    <row r="24" spans="1:11" x14ac:dyDescent="0.25">
      <c r="A24" s="10"/>
      <c r="B24" s="11"/>
      <c r="C24" s="12"/>
      <c r="D24" s="12"/>
      <c r="E24" s="12"/>
      <c r="F24" s="1">
        <v>2024</v>
      </c>
      <c r="G24" s="1">
        <f t="shared" ref="G24" si="16">H24+I24+J24</f>
        <v>0.18</v>
      </c>
      <c r="H24" s="2">
        <v>0.09</v>
      </c>
      <c r="I24" s="1">
        <v>0.09</v>
      </c>
      <c r="J24" s="1"/>
      <c r="K24" s="3"/>
    </row>
    <row r="25" spans="1:11" x14ac:dyDescent="0.25">
      <c r="A25" s="10"/>
      <c r="B25" s="11"/>
      <c r="C25" s="12"/>
      <c r="D25" s="12"/>
      <c r="E25" s="12"/>
      <c r="F25" s="1">
        <v>2024</v>
      </c>
      <c r="G25" s="1">
        <f t="shared" ref="G25" si="17">H25+I25+J25</f>
        <v>0.33999999999999997</v>
      </c>
      <c r="H25" s="2">
        <v>0.22</v>
      </c>
      <c r="I25" s="1">
        <v>0.12</v>
      </c>
      <c r="J25" s="1"/>
      <c r="K25" s="3"/>
    </row>
    <row r="26" spans="1:11" s="22" customFormat="1" x14ac:dyDescent="0.25">
      <c r="A26" s="23"/>
      <c r="B26" s="24"/>
      <c r="C26" s="24"/>
      <c r="D26" s="24"/>
      <c r="E26" s="24"/>
      <c r="F26" s="8">
        <v>2024</v>
      </c>
      <c r="G26" s="8">
        <f t="shared" ref="G26" si="18">H26+I26+J26</f>
        <v>0.5</v>
      </c>
      <c r="H26" s="20">
        <v>0</v>
      </c>
      <c r="I26" s="8">
        <v>0.5</v>
      </c>
      <c r="J26" s="8"/>
      <c r="K26" s="21"/>
    </row>
    <row r="27" spans="1:11" ht="18.75" customHeight="1" x14ac:dyDescent="0.25">
      <c r="A27" s="10"/>
      <c r="B27" s="11"/>
      <c r="C27" s="12"/>
      <c r="D27" s="12"/>
      <c r="E27" s="12"/>
      <c r="F27" s="1">
        <v>2024</v>
      </c>
      <c r="G27" s="1">
        <f t="shared" ref="G27" si="19">H27+I27+J27</f>
        <v>0.12</v>
      </c>
      <c r="H27" s="2">
        <v>0.06</v>
      </c>
      <c r="I27" s="1">
        <v>0.06</v>
      </c>
      <c r="J27" s="1"/>
      <c r="K27" s="3"/>
    </row>
    <row r="28" spans="1:11" x14ac:dyDescent="0.25">
      <c r="A28" s="10"/>
      <c r="B28" s="11"/>
      <c r="C28" s="12"/>
      <c r="D28" s="12"/>
      <c r="E28" s="12"/>
      <c r="F28" s="1">
        <v>2024</v>
      </c>
      <c r="G28" s="1">
        <f t="shared" ref="G28" si="20">H28+I28+J28</f>
        <v>0.83000000000000007</v>
      </c>
      <c r="H28" s="2">
        <v>0.43</v>
      </c>
      <c r="I28" s="1">
        <v>0.4</v>
      </c>
      <c r="J28" s="1"/>
      <c r="K28" s="3"/>
    </row>
    <row r="29" spans="1:11" x14ac:dyDescent="0.25">
      <c r="A29" s="10"/>
      <c r="B29" s="11"/>
      <c r="C29" s="12"/>
      <c r="D29" s="12"/>
      <c r="E29" s="12"/>
      <c r="F29" s="1">
        <v>2024</v>
      </c>
      <c r="G29" s="1">
        <f t="shared" ref="G29" si="21">H29+I29+J29</f>
        <v>1.25</v>
      </c>
      <c r="H29" s="2">
        <v>0.45</v>
      </c>
      <c r="I29" s="1">
        <v>0.5</v>
      </c>
      <c r="J29" s="1">
        <v>0.3</v>
      </c>
      <c r="K29" s="3"/>
    </row>
    <row r="30" spans="1:11" x14ac:dyDescent="0.25">
      <c r="A30" s="10"/>
      <c r="B30" s="11"/>
      <c r="C30" s="12"/>
      <c r="D30" s="12"/>
      <c r="E30" s="12"/>
      <c r="F30" s="1">
        <v>2024</v>
      </c>
      <c r="G30" s="1">
        <f t="shared" ref="G30" si="22">H30+I30+J30</f>
        <v>0.22000000000000003</v>
      </c>
      <c r="H30" s="2">
        <v>7.0000000000000007E-2</v>
      </c>
      <c r="I30" s="1">
        <v>7.0000000000000007E-2</v>
      </c>
      <c r="J30" s="1">
        <v>0.08</v>
      </c>
      <c r="K30" s="3"/>
    </row>
    <row r="31" spans="1:11" x14ac:dyDescent="0.25">
      <c r="A31" s="10"/>
      <c r="B31" s="11"/>
      <c r="C31" s="12"/>
      <c r="D31" s="12"/>
      <c r="E31" s="12"/>
      <c r="F31" s="1">
        <v>2024</v>
      </c>
      <c r="G31" s="1">
        <f t="shared" ref="G31" si="23">H31+I31+J31</f>
        <v>0.62</v>
      </c>
      <c r="H31" s="2">
        <v>0.22</v>
      </c>
      <c r="I31" s="1">
        <v>0.4</v>
      </c>
      <c r="J31" s="1"/>
      <c r="K31" s="3"/>
    </row>
    <row r="32" spans="1:11" x14ac:dyDescent="0.25">
      <c r="A32" s="10"/>
      <c r="B32" s="11"/>
      <c r="C32" s="12"/>
      <c r="D32" s="12"/>
      <c r="E32" s="12"/>
      <c r="F32" s="1">
        <v>2024</v>
      </c>
      <c r="G32" s="1">
        <f t="shared" ref="G32" si="24">H32+I32+J32</f>
        <v>0.62</v>
      </c>
      <c r="H32" s="2">
        <v>0.22</v>
      </c>
      <c r="I32" s="1">
        <v>0.4</v>
      </c>
      <c r="J32" s="1"/>
      <c r="K32" s="3"/>
    </row>
    <row r="33" spans="1:11" x14ac:dyDescent="0.25">
      <c r="A33" s="10"/>
      <c r="B33" s="11"/>
      <c r="C33" s="12"/>
      <c r="D33" s="12"/>
      <c r="E33" s="12"/>
      <c r="F33" s="1">
        <v>2024</v>
      </c>
      <c r="G33" s="1">
        <f t="shared" ref="G33" si="25">H33+I33+J33</f>
        <v>0.52</v>
      </c>
      <c r="H33" s="2">
        <v>0.22</v>
      </c>
      <c r="I33" s="1">
        <v>0.3</v>
      </c>
      <c r="J33" s="1"/>
      <c r="K33" s="3"/>
    </row>
    <row r="34" spans="1:11" x14ac:dyDescent="0.25">
      <c r="A34" s="10"/>
      <c r="B34" s="11"/>
      <c r="C34" s="12"/>
      <c r="D34" s="12"/>
      <c r="E34" s="12"/>
      <c r="F34" s="1">
        <v>2024</v>
      </c>
      <c r="G34" s="1">
        <f t="shared" ref="G34" si="26">H34+I34+J34</f>
        <v>0.75</v>
      </c>
      <c r="H34" s="2">
        <v>0.35</v>
      </c>
      <c r="I34" s="1">
        <v>0.4</v>
      </c>
      <c r="J34" s="1"/>
      <c r="K34" s="3"/>
    </row>
    <row r="35" spans="1:11" x14ac:dyDescent="0.25">
      <c r="A35" s="10"/>
      <c r="B35" s="11"/>
      <c r="C35" s="12"/>
      <c r="D35" s="12"/>
      <c r="E35" s="12"/>
      <c r="F35" s="1">
        <v>2024</v>
      </c>
      <c r="G35" s="1">
        <f t="shared" ref="G35" si="27">H35+I35+J35</f>
        <v>0.31</v>
      </c>
      <c r="H35" s="2">
        <v>0.11</v>
      </c>
      <c r="I35" s="1">
        <v>0.2</v>
      </c>
      <c r="J35" s="1"/>
      <c r="K35" s="3"/>
    </row>
    <row r="36" spans="1:11" x14ac:dyDescent="0.25">
      <c r="A36" s="10"/>
      <c r="B36" s="11"/>
      <c r="C36" s="12"/>
      <c r="D36" s="12"/>
      <c r="E36" s="12"/>
      <c r="F36" s="1">
        <v>2024</v>
      </c>
      <c r="G36" s="1">
        <f t="shared" ref="G36" si="28">H36+I36+J36</f>
        <v>0.72</v>
      </c>
      <c r="H36" s="2">
        <v>0.22</v>
      </c>
      <c r="I36" s="1">
        <v>0.5</v>
      </c>
      <c r="J36" s="1"/>
      <c r="K36" s="3"/>
    </row>
    <row r="37" spans="1:11" x14ac:dyDescent="0.25">
      <c r="A37" s="10"/>
      <c r="B37" s="11"/>
      <c r="C37" s="12"/>
      <c r="D37" s="12"/>
      <c r="E37" s="12"/>
      <c r="F37" s="1">
        <v>2024</v>
      </c>
      <c r="G37" s="1">
        <f t="shared" ref="G37" si="29">H37+I37+J37</f>
        <v>0.62</v>
      </c>
      <c r="H37" s="2">
        <v>0.22</v>
      </c>
      <c r="I37" s="1">
        <v>0.4</v>
      </c>
      <c r="J37" s="1"/>
      <c r="K37" s="3"/>
    </row>
    <row r="38" spans="1:11" ht="16.5" customHeight="1" x14ac:dyDescent="0.25">
      <c r="A38" s="10"/>
      <c r="B38" s="11"/>
      <c r="C38" s="12"/>
      <c r="D38" s="12"/>
      <c r="E38" s="12"/>
      <c r="F38" s="1">
        <v>2024</v>
      </c>
      <c r="G38" s="1">
        <f t="shared" ref="G38" si="30">H38+I38+J38</f>
        <v>0.42000000000000004</v>
      </c>
      <c r="H38" s="2">
        <v>0.22</v>
      </c>
      <c r="I38" s="1">
        <v>0.2</v>
      </c>
      <c r="J38" s="1"/>
      <c r="K38" s="3"/>
    </row>
    <row r="39" spans="1:11" x14ac:dyDescent="0.25">
      <c r="A39" s="10"/>
      <c r="B39" s="11"/>
      <c r="C39" s="12"/>
      <c r="D39" s="12"/>
      <c r="E39" s="12"/>
      <c r="F39" s="1">
        <v>2024</v>
      </c>
      <c r="G39" s="1">
        <f t="shared" ref="G39" si="31">H39+I39+J39</f>
        <v>0.62</v>
      </c>
      <c r="H39" s="2">
        <v>0.22</v>
      </c>
      <c r="I39" s="1">
        <v>0.4</v>
      </c>
      <c r="J39" s="1"/>
      <c r="K39" s="3"/>
    </row>
    <row r="40" spans="1:11" x14ac:dyDescent="0.25">
      <c r="A40" s="10"/>
      <c r="B40" s="11"/>
      <c r="C40" s="12"/>
      <c r="D40" s="12"/>
      <c r="E40" s="12"/>
      <c r="F40" s="1">
        <v>2024</v>
      </c>
      <c r="G40" s="1">
        <f t="shared" ref="G40" si="32">H40+I40+J40</f>
        <v>0.31</v>
      </c>
      <c r="H40" s="2">
        <v>0.11</v>
      </c>
      <c r="I40" s="1">
        <v>0.2</v>
      </c>
      <c r="J40" s="1"/>
      <c r="K40" s="3"/>
    </row>
    <row r="41" spans="1:11" x14ac:dyDescent="0.25">
      <c r="A41" s="10"/>
      <c r="B41" s="11"/>
      <c r="C41" s="12"/>
      <c r="D41" s="12"/>
      <c r="E41" s="12"/>
      <c r="F41" s="1">
        <v>2024</v>
      </c>
      <c r="G41" s="1">
        <f t="shared" ref="G41" si="33">H41+I41+J41</f>
        <v>0.72</v>
      </c>
      <c r="H41" s="2">
        <v>0.32</v>
      </c>
      <c r="I41" s="1">
        <v>0.4</v>
      </c>
      <c r="J41" s="1"/>
      <c r="K41" s="3"/>
    </row>
    <row r="42" spans="1:11" x14ac:dyDescent="0.25">
      <c r="A42" s="10"/>
      <c r="B42" s="11"/>
      <c r="C42" s="13"/>
      <c r="D42" s="15"/>
      <c r="E42" s="12"/>
      <c r="F42" s="1">
        <v>2024</v>
      </c>
      <c r="G42" s="1">
        <f t="shared" ref="G42" si="34">H42+I42+J42</f>
        <v>5.2</v>
      </c>
      <c r="H42" s="2">
        <v>2.1</v>
      </c>
      <c r="I42" s="1">
        <v>2.1</v>
      </c>
      <c r="J42" s="1">
        <v>1</v>
      </c>
      <c r="K42" s="3"/>
    </row>
    <row r="43" spans="1:11" ht="18.75" customHeight="1" x14ac:dyDescent="0.25">
      <c r="A43" s="10"/>
      <c r="B43" s="11"/>
      <c r="C43" s="12"/>
      <c r="D43" s="12"/>
      <c r="E43" s="12"/>
      <c r="F43" s="1">
        <v>2024</v>
      </c>
      <c r="G43" s="1">
        <f t="shared" ref="G43" si="35">H43+I43+J43</f>
        <v>0.41000000000000003</v>
      </c>
      <c r="H43" s="2">
        <v>0.11</v>
      </c>
      <c r="I43" s="1">
        <v>0.2</v>
      </c>
      <c r="J43" s="1">
        <v>0.1</v>
      </c>
      <c r="K43" s="3"/>
    </row>
    <row r="44" spans="1:11" ht="13.5" customHeight="1" x14ac:dyDescent="0.25">
      <c r="A44" s="10"/>
      <c r="B44" s="11"/>
      <c r="C44" s="12"/>
      <c r="D44" s="12"/>
      <c r="E44" s="12"/>
      <c r="F44" s="1">
        <v>2024</v>
      </c>
      <c r="G44" s="1">
        <f t="shared" ref="G44" si="36">H44+I44+J44</f>
        <v>0.41000000000000003</v>
      </c>
      <c r="H44" s="2">
        <v>0.11</v>
      </c>
      <c r="I44" s="1">
        <v>0.2</v>
      </c>
      <c r="J44" s="1">
        <v>0.1</v>
      </c>
      <c r="K44" s="3"/>
    </row>
    <row r="45" spans="1:11" ht="17.25" customHeight="1" x14ac:dyDescent="0.25">
      <c r="A45" s="10"/>
      <c r="B45" s="11"/>
      <c r="C45" s="12"/>
      <c r="D45" s="12"/>
      <c r="E45" s="12"/>
      <c r="F45" s="1">
        <v>2024</v>
      </c>
      <c r="G45" s="1">
        <f t="shared" ref="G45" si="37">H45+I45+J45</f>
        <v>0.71</v>
      </c>
      <c r="H45" s="2">
        <v>0.21</v>
      </c>
      <c r="I45" s="1">
        <v>0.4</v>
      </c>
      <c r="J45" s="1">
        <v>0.1</v>
      </c>
      <c r="K45" s="3"/>
    </row>
    <row r="46" spans="1:11" ht="16.5" customHeight="1" x14ac:dyDescent="0.25">
      <c r="A46" s="10"/>
      <c r="B46" s="11"/>
      <c r="C46" s="12"/>
      <c r="D46" s="12"/>
      <c r="E46" s="12"/>
      <c r="F46" s="1">
        <v>2024</v>
      </c>
      <c r="G46" s="1">
        <f t="shared" ref="G46" si="38">H46+I46+J46</f>
        <v>0.31</v>
      </c>
      <c r="H46" s="2">
        <v>0.11</v>
      </c>
      <c r="I46" s="1">
        <v>0.2</v>
      </c>
      <c r="J46" s="1"/>
      <c r="K46" s="3"/>
    </row>
    <row r="47" spans="1:11" x14ac:dyDescent="0.25">
      <c r="A47" s="10"/>
      <c r="B47" s="11"/>
      <c r="C47" s="12"/>
      <c r="D47" s="12"/>
      <c r="E47" s="12"/>
      <c r="F47" s="1">
        <v>2024</v>
      </c>
      <c r="G47" s="1">
        <f t="shared" ref="G47" si="39">H47+I47+J47</f>
        <v>0.31</v>
      </c>
      <c r="H47" s="2">
        <v>0.11</v>
      </c>
      <c r="I47" s="1">
        <v>0.2</v>
      </c>
      <c r="J47" s="1"/>
      <c r="K47" s="3"/>
    </row>
    <row r="48" spans="1:11" ht="17.25" customHeight="1" x14ac:dyDescent="0.25">
      <c r="A48" s="10"/>
      <c r="B48" s="11"/>
      <c r="C48" s="12"/>
      <c r="D48" s="12"/>
      <c r="E48" s="12"/>
      <c r="F48" s="1">
        <v>2024</v>
      </c>
      <c r="G48" s="1">
        <f t="shared" ref="G48" si="40">H48+I48+J48</f>
        <v>0.41</v>
      </c>
      <c r="H48" s="2">
        <v>0.11</v>
      </c>
      <c r="I48" s="1">
        <v>0.3</v>
      </c>
      <c r="J48" s="1"/>
      <c r="K48" s="3"/>
    </row>
    <row r="49" spans="1:11" x14ac:dyDescent="0.25">
      <c r="A49" s="10"/>
      <c r="B49" s="11"/>
      <c r="C49" s="12"/>
      <c r="D49" s="12"/>
      <c r="E49" s="12"/>
      <c r="F49" s="1">
        <v>2024</v>
      </c>
      <c r="G49" s="1">
        <f t="shared" ref="G49" si="41">H49+I49+J49</f>
        <v>0.31</v>
      </c>
      <c r="H49" s="2">
        <v>0.11</v>
      </c>
      <c r="I49" s="1">
        <v>0.2</v>
      </c>
      <c r="J49" s="1"/>
      <c r="K49" s="3"/>
    </row>
    <row r="50" spans="1:11" x14ac:dyDescent="0.25">
      <c r="A50" s="10"/>
      <c r="B50" s="11"/>
      <c r="C50" s="12"/>
      <c r="D50" s="12"/>
      <c r="E50" s="12"/>
      <c r="F50" s="1">
        <v>2024</v>
      </c>
      <c r="G50" s="1">
        <f t="shared" ref="G50" si="42">H50+I50+J50</f>
        <v>0.52</v>
      </c>
      <c r="H50" s="2">
        <v>0.22</v>
      </c>
      <c r="I50" s="1">
        <v>0.3</v>
      </c>
      <c r="J50" s="1"/>
      <c r="K50" s="3"/>
    </row>
    <row r="51" spans="1:11" x14ac:dyDescent="0.25">
      <c r="A51" s="10"/>
      <c r="B51" s="11"/>
      <c r="C51" s="12"/>
      <c r="D51" s="12"/>
      <c r="E51" s="12"/>
      <c r="F51" s="1">
        <v>2024</v>
      </c>
      <c r="G51" s="1">
        <f t="shared" ref="G51" si="43">H51+I51+J51</f>
        <v>0.52</v>
      </c>
      <c r="H51" s="2">
        <v>0.22</v>
      </c>
      <c r="I51" s="1">
        <v>0.3</v>
      </c>
      <c r="J51" s="1"/>
      <c r="K51" s="3"/>
    </row>
    <row r="52" spans="1:11" x14ac:dyDescent="0.25">
      <c r="A52" s="10"/>
      <c r="B52" s="11"/>
      <c r="C52" s="12"/>
      <c r="D52" s="12"/>
      <c r="E52" s="12"/>
      <c r="F52" s="1">
        <v>2024</v>
      </c>
      <c r="G52" s="1">
        <f t="shared" ref="G52" si="44">H52+I52+J52</f>
        <v>0.32</v>
      </c>
      <c r="H52" s="2">
        <v>0.12</v>
      </c>
      <c r="I52" s="1">
        <v>0.2</v>
      </c>
      <c r="J52" s="1"/>
      <c r="K52" s="3"/>
    </row>
    <row r="53" spans="1:11" x14ac:dyDescent="0.25">
      <c r="A53" s="10"/>
      <c r="B53" s="11"/>
      <c r="C53" s="12"/>
      <c r="D53" s="12"/>
      <c r="E53" s="12"/>
      <c r="F53" s="1">
        <v>2024</v>
      </c>
      <c r="G53" s="1">
        <f t="shared" ref="G53" si="45">H53+I53+J53</f>
        <v>0.52</v>
      </c>
      <c r="H53" s="2">
        <v>0.22</v>
      </c>
      <c r="I53" s="1">
        <v>0.3</v>
      </c>
      <c r="J53" s="1"/>
      <c r="K53" s="3"/>
    </row>
    <row r="54" spans="1:11" ht="21" customHeight="1" x14ac:dyDescent="0.25">
      <c r="A54" s="67"/>
      <c r="B54" s="68"/>
      <c r="C54" s="68"/>
      <c r="D54" s="68"/>
      <c r="E54" s="69"/>
      <c r="F54" s="8">
        <v>2024</v>
      </c>
      <c r="G54" s="8">
        <f>SUM(G5:G53)</f>
        <v>42.055000000000007</v>
      </c>
      <c r="H54" s="8">
        <f>SUM(H5:H53)</f>
        <v>9.4500000000000011</v>
      </c>
      <c r="I54" s="8">
        <f>SUM(I5:I53)</f>
        <v>21.864999999999995</v>
      </c>
      <c r="J54" s="8">
        <f>SUM(J5:J53)</f>
        <v>10.74</v>
      </c>
      <c r="K54" s="3"/>
    </row>
    <row r="55" spans="1:11" ht="25.5" customHeight="1" thickBot="1" x14ac:dyDescent="0.3">
      <c r="A55" s="65" t="s">
        <v>11</v>
      </c>
      <c r="B55" s="66"/>
      <c r="C55" s="66"/>
      <c r="D55" s="66"/>
      <c r="E55" s="66"/>
      <c r="F55" s="66"/>
      <c r="G55" s="30">
        <f>G54</f>
        <v>42.055000000000007</v>
      </c>
      <c r="H55" s="9">
        <f t="shared" ref="H55:J55" si="46">H54</f>
        <v>9.4500000000000011</v>
      </c>
      <c r="I55" s="9">
        <f t="shared" si="46"/>
        <v>21.864999999999995</v>
      </c>
      <c r="J55" s="9">
        <f t="shared" si="46"/>
        <v>10.74</v>
      </c>
      <c r="K55" s="3"/>
    </row>
    <row r="56" spans="1:11" x14ac:dyDescent="0.25">
      <c r="K56" s="3"/>
    </row>
    <row r="57" spans="1:11" x14ac:dyDescent="0.25">
      <c r="K57" s="3"/>
    </row>
    <row r="58" spans="1:11" ht="49.5" customHeight="1" x14ac:dyDescent="0.25">
      <c r="K58" s="3"/>
    </row>
    <row r="59" spans="1:11" x14ac:dyDescent="0.25">
      <c r="K59" s="3"/>
    </row>
    <row r="60" spans="1:11" x14ac:dyDescent="0.25">
      <c r="K60" s="3"/>
    </row>
    <row r="61" spans="1:11" x14ac:dyDescent="0.25">
      <c r="K61" s="3"/>
    </row>
    <row r="62" spans="1:11" ht="47.25" customHeight="1" x14ac:dyDescent="0.25">
      <c r="K62" s="3"/>
    </row>
    <row r="63" spans="1:11" ht="18" customHeight="1" x14ac:dyDescent="0.25">
      <c r="K63" s="3"/>
    </row>
    <row r="64" spans="1:11" x14ac:dyDescent="0.25">
      <c r="K64" s="3"/>
    </row>
    <row r="65" spans="11:11" x14ac:dyDescent="0.25">
      <c r="K65" s="3"/>
    </row>
    <row r="66" spans="11:11" ht="45" customHeight="1" x14ac:dyDescent="0.25">
      <c r="K66" s="3"/>
    </row>
    <row r="67" spans="11:11" x14ac:dyDescent="0.25">
      <c r="K67" s="3"/>
    </row>
    <row r="68" spans="11:11" x14ac:dyDescent="0.25">
      <c r="K68" s="3"/>
    </row>
    <row r="69" spans="11:11" x14ac:dyDescent="0.25">
      <c r="K69" s="3"/>
    </row>
    <row r="70" spans="11:11" ht="45.75" customHeight="1" x14ac:dyDescent="0.25">
      <c r="K70" s="3"/>
    </row>
    <row r="71" spans="11:11" x14ac:dyDescent="0.25">
      <c r="K71" s="3"/>
    </row>
    <row r="72" spans="11:11" x14ac:dyDescent="0.25">
      <c r="K72" s="3"/>
    </row>
    <row r="73" spans="11:11" x14ac:dyDescent="0.25">
      <c r="K73" s="3"/>
    </row>
    <row r="74" spans="11:11" ht="48.75" customHeight="1" x14ac:dyDescent="0.25">
      <c r="K74" s="3"/>
    </row>
    <row r="75" spans="11:11" x14ac:dyDescent="0.25">
      <c r="K75" s="3"/>
    </row>
    <row r="76" spans="11:11" x14ac:dyDescent="0.25">
      <c r="K76" s="3"/>
    </row>
    <row r="77" spans="11:11" x14ac:dyDescent="0.25">
      <c r="K77" s="3"/>
    </row>
    <row r="78" spans="11:11" ht="43.5" customHeight="1" x14ac:dyDescent="0.25">
      <c r="K78" s="3"/>
    </row>
    <row r="79" spans="11:11" x14ac:dyDescent="0.25">
      <c r="K79" s="3"/>
    </row>
    <row r="80" spans="11:11" x14ac:dyDescent="0.25">
      <c r="K80" s="3"/>
    </row>
    <row r="81" spans="11:11" x14ac:dyDescent="0.25">
      <c r="K81" s="3"/>
    </row>
    <row r="82" spans="11:11" ht="47.25" customHeight="1" x14ac:dyDescent="0.25">
      <c r="K82" s="3"/>
    </row>
    <row r="83" spans="11:11" ht="34.5" customHeight="1" x14ac:dyDescent="0.25">
      <c r="K83" s="3"/>
    </row>
    <row r="84" spans="11:11" ht="34.5" customHeight="1" x14ac:dyDescent="0.25">
      <c r="K84" s="3"/>
    </row>
    <row r="85" spans="11:11" x14ac:dyDescent="0.25">
      <c r="K85" s="3"/>
    </row>
    <row r="86" spans="11:11" ht="8.25" customHeight="1" x14ac:dyDescent="0.25">
      <c r="K86" s="3"/>
    </row>
    <row r="87" spans="11:11" x14ac:dyDescent="0.25">
      <c r="K87" s="3"/>
    </row>
    <row r="88" spans="11:11" x14ac:dyDescent="0.25">
      <c r="K88" s="3"/>
    </row>
    <row r="89" spans="11:11" x14ac:dyDescent="0.25">
      <c r="K89" s="3"/>
    </row>
    <row r="90" spans="11:11" ht="46.5" customHeight="1" x14ac:dyDescent="0.25">
      <c r="K90" s="3"/>
    </row>
    <row r="91" spans="11:11" x14ac:dyDescent="0.25">
      <c r="K91" s="3"/>
    </row>
    <row r="92" spans="11:11" x14ac:dyDescent="0.25">
      <c r="K92" s="3"/>
    </row>
    <row r="93" spans="11:11" x14ac:dyDescent="0.25">
      <c r="K93" s="3"/>
    </row>
    <row r="94" spans="11:11" ht="48" customHeight="1" x14ac:dyDescent="0.25">
      <c r="K94" s="3"/>
    </row>
    <row r="95" spans="11:11" ht="18" x14ac:dyDescent="0.25">
      <c r="K95" s="5"/>
    </row>
    <row r="96" spans="11:11" ht="18" x14ac:dyDescent="0.25">
      <c r="K96" s="5"/>
    </row>
    <row r="97" spans="11:11" ht="18" x14ac:dyDescent="0.25">
      <c r="K97" s="5"/>
    </row>
    <row r="98" spans="11:11" ht="18" x14ac:dyDescent="0.25">
      <c r="K98" s="5"/>
    </row>
    <row r="99" spans="11:11" ht="18" x14ac:dyDescent="0.25">
      <c r="K99" s="6"/>
    </row>
  </sheetData>
  <mergeCells count="14">
    <mergeCell ref="A55:F55"/>
    <mergeCell ref="A54:E54"/>
    <mergeCell ref="A12:E12"/>
    <mergeCell ref="A5:E5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J3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view="pageBreakPreview" topLeftCell="A33" zoomScale="90" zoomScaleNormal="100" zoomScaleSheetLayoutView="90" workbookViewId="0">
      <selection activeCell="G55" sqref="G55"/>
    </sheetView>
  </sheetViews>
  <sheetFormatPr defaultRowHeight="15" x14ac:dyDescent="0.25"/>
  <cols>
    <col min="1" max="1" width="4.85546875" customWidth="1"/>
    <col min="2" max="2" width="40.28515625" customWidth="1"/>
    <col min="3" max="3" width="32.85546875" customWidth="1"/>
    <col min="4" max="4" width="31.7109375" customWidth="1"/>
    <col min="5" max="5" width="20.5703125" customWidth="1"/>
    <col min="6" max="6" width="11.28515625" customWidth="1"/>
    <col min="7" max="7" width="12.7109375" customWidth="1"/>
    <col min="8" max="8" width="11.28515625" customWidth="1"/>
    <col min="9" max="9" width="9" customWidth="1"/>
    <col min="10" max="10" width="10.85546875" customWidth="1"/>
  </cols>
  <sheetData>
    <row r="1" spans="1:11" ht="72" customHeight="1" x14ac:dyDescent="0.25">
      <c r="A1" s="58" t="s">
        <v>248</v>
      </c>
      <c r="B1" s="58"/>
      <c r="C1" s="58"/>
      <c r="D1" s="58"/>
      <c r="E1" s="58"/>
      <c r="F1" s="58"/>
      <c r="G1" s="58"/>
      <c r="H1" s="58"/>
      <c r="I1" s="58"/>
      <c r="J1" s="58"/>
      <c r="K1" s="3"/>
    </row>
    <row r="2" spans="1:11" ht="37.5" customHeight="1" x14ac:dyDescent="0.25">
      <c r="A2" s="59" t="s">
        <v>4</v>
      </c>
      <c r="B2" s="59"/>
      <c r="C2" s="59"/>
      <c r="D2" s="59"/>
      <c r="E2" s="59"/>
      <c r="F2" s="59"/>
      <c r="G2" s="59"/>
      <c r="H2" s="59"/>
      <c r="I2" s="59"/>
      <c r="J2" s="59"/>
      <c r="K2" s="3"/>
    </row>
    <row r="3" spans="1:11" ht="15" customHeight="1" x14ac:dyDescent="0.25">
      <c r="A3" s="60" t="s">
        <v>8</v>
      </c>
      <c r="B3" s="62" t="s">
        <v>1</v>
      </c>
      <c r="C3" s="64" t="s">
        <v>7</v>
      </c>
      <c r="D3" s="62" t="s">
        <v>2</v>
      </c>
      <c r="E3" s="62" t="s">
        <v>0</v>
      </c>
      <c r="F3" s="47" t="s">
        <v>9</v>
      </c>
      <c r="G3" s="47" t="s">
        <v>43</v>
      </c>
      <c r="H3" s="48" t="s">
        <v>3</v>
      </c>
      <c r="I3" s="48"/>
      <c r="J3" s="48"/>
      <c r="K3" s="3"/>
    </row>
    <row r="4" spans="1:11" ht="38.25" customHeight="1" x14ac:dyDescent="0.25">
      <c r="A4" s="61"/>
      <c r="B4" s="63"/>
      <c r="C4" s="63"/>
      <c r="D4" s="63"/>
      <c r="E4" s="63"/>
      <c r="F4" s="48"/>
      <c r="G4" s="48"/>
      <c r="H4" s="4" t="s">
        <v>5</v>
      </c>
      <c r="I4" s="18" t="s">
        <v>0</v>
      </c>
      <c r="J4" s="17" t="s">
        <v>6</v>
      </c>
      <c r="K4" s="3"/>
    </row>
    <row r="5" spans="1:11" ht="12.75" customHeight="1" x14ac:dyDescent="0.25">
      <c r="A5" s="73" t="s">
        <v>249</v>
      </c>
      <c r="B5" s="74"/>
      <c r="C5" s="74"/>
      <c r="D5" s="74"/>
      <c r="E5" s="75"/>
      <c r="F5" s="1"/>
      <c r="G5" s="1"/>
      <c r="H5" s="2"/>
      <c r="I5" s="1"/>
      <c r="J5" s="1"/>
      <c r="K5" s="3"/>
    </row>
    <row r="6" spans="1:11" s="22" customFormat="1" ht="21.75" customHeight="1" x14ac:dyDescent="0.25">
      <c r="A6" s="23"/>
      <c r="B6" s="24"/>
      <c r="C6" s="24"/>
      <c r="D6" s="24"/>
      <c r="E6" s="26"/>
      <c r="F6" s="8">
        <v>2025</v>
      </c>
      <c r="G6" s="8">
        <f>H6+I6+J6</f>
        <v>0.09</v>
      </c>
      <c r="H6" s="20">
        <v>0</v>
      </c>
      <c r="I6" s="8">
        <v>0.09</v>
      </c>
      <c r="J6" s="8"/>
      <c r="K6" s="21"/>
    </row>
    <row r="7" spans="1:11" x14ac:dyDescent="0.25">
      <c r="A7" s="10"/>
      <c r="B7" s="11"/>
      <c r="C7" s="12"/>
      <c r="D7" s="12"/>
      <c r="E7" s="15"/>
      <c r="F7" s="1">
        <v>2025</v>
      </c>
      <c r="G7" s="1">
        <f t="shared" ref="G7" si="0">H7+I7+J7</f>
        <v>0.4</v>
      </c>
      <c r="H7" s="2">
        <v>0.4</v>
      </c>
      <c r="I7" s="1"/>
      <c r="J7" s="1"/>
      <c r="K7" s="3"/>
    </row>
    <row r="8" spans="1:11" ht="20.25" customHeight="1" x14ac:dyDescent="0.25">
      <c r="A8" s="10"/>
      <c r="B8" s="11"/>
      <c r="C8" s="12"/>
      <c r="D8" s="12"/>
      <c r="E8" s="12"/>
      <c r="F8" s="1">
        <v>2025</v>
      </c>
      <c r="G8" s="1">
        <f t="shared" ref="G8" si="1">H8+I8+J8</f>
        <v>0.21000000000000002</v>
      </c>
      <c r="H8" s="2">
        <v>0.16</v>
      </c>
      <c r="I8" s="1">
        <v>0.05</v>
      </c>
      <c r="J8" s="1"/>
      <c r="K8" s="3"/>
    </row>
    <row r="9" spans="1:11" x14ac:dyDescent="0.25">
      <c r="A9" s="10"/>
      <c r="B9" s="11"/>
      <c r="C9" s="12"/>
      <c r="D9" s="12"/>
      <c r="E9" s="12"/>
      <c r="F9" s="1">
        <v>2025</v>
      </c>
      <c r="G9" s="1">
        <f t="shared" ref="G9" si="2">H9+I9+J9</f>
        <v>0.05</v>
      </c>
      <c r="H9" s="2">
        <v>0</v>
      </c>
      <c r="I9" s="1">
        <v>0.05</v>
      </c>
      <c r="J9" s="1"/>
      <c r="K9" s="3"/>
    </row>
    <row r="10" spans="1:11" x14ac:dyDescent="0.25">
      <c r="A10" s="10"/>
      <c r="B10" s="11"/>
      <c r="C10" s="15"/>
      <c r="D10" s="12"/>
      <c r="E10" s="12"/>
      <c r="F10" s="1">
        <v>2025</v>
      </c>
      <c r="G10" s="1">
        <f t="shared" ref="G10" si="3">H10+I10+J10</f>
        <v>0.05</v>
      </c>
      <c r="H10" s="2">
        <v>0</v>
      </c>
      <c r="I10" s="1">
        <v>0.05</v>
      </c>
      <c r="J10" s="1"/>
      <c r="K10" s="3"/>
    </row>
    <row r="11" spans="1:11" x14ac:dyDescent="0.25">
      <c r="A11" s="10"/>
      <c r="B11" s="11"/>
      <c r="C11" s="12"/>
      <c r="D11" s="12"/>
      <c r="E11" s="12"/>
      <c r="F11" s="1">
        <v>2025</v>
      </c>
      <c r="G11" s="1">
        <f t="shared" ref="G11" si="4">H11+I11+J11</f>
        <v>0.27</v>
      </c>
      <c r="H11" s="2">
        <v>7.0000000000000007E-2</v>
      </c>
      <c r="I11" s="1">
        <v>0.2</v>
      </c>
      <c r="J11" s="1"/>
      <c r="K11" s="3"/>
    </row>
    <row r="12" spans="1:11" x14ac:dyDescent="0.25">
      <c r="A12" s="10"/>
      <c r="B12" s="11"/>
      <c r="C12" s="12"/>
      <c r="D12" s="12"/>
      <c r="E12" s="12"/>
      <c r="F12" s="1">
        <v>2025</v>
      </c>
      <c r="G12" s="1">
        <f t="shared" ref="G12" si="5">H12+I12+J12</f>
        <v>0.23</v>
      </c>
      <c r="H12" s="2">
        <v>0.13</v>
      </c>
      <c r="I12" s="1">
        <v>0.1</v>
      </c>
      <c r="J12" s="1"/>
      <c r="K12" s="3"/>
    </row>
    <row r="13" spans="1:11" x14ac:dyDescent="0.25">
      <c r="A13" s="10"/>
      <c r="B13" s="11"/>
      <c r="C13" s="12"/>
      <c r="D13" s="12"/>
      <c r="E13" s="12"/>
      <c r="F13" s="1">
        <v>2025</v>
      </c>
      <c r="G13" s="1">
        <f t="shared" ref="G13" si="6">H13+I13+J13</f>
        <v>0.18</v>
      </c>
      <c r="H13" s="2">
        <v>0.13</v>
      </c>
      <c r="I13" s="1">
        <v>0.05</v>
      </c>
      <c r="J13" s="1"/>
      <c r="K13" s="3"/>
    </row>
    <row r="14" spans="1:11" ht="17.25" customHeight="1" x14ac:dyDescent="0.25">
      <c r="A14" s="10"/>
      <c r="B14" s="11"/>
      <c r="C14" s="12"/>
      <c r="D14" s="12"/>
      <c r="E14" s="12"/>
      <c r="F14" s="1">
        <v>2025</v>
      </c>
      <c r="G14" s="1">
        <f t="shared" ref="G14" si="7">H14+I14+J14</f>
        <v>0.9</v>
      </c>
      <c r="H14" s="2">
        <v>0.5</v>
      </c>
      <c r="I14" s="1">
        <v>0.4</v>
      </c>
      <c r="J14" s="1"/>
      <c r="K14" s="3"/>
    </row>
    <row r="15" spans="1:11" x14ac:dyDescent="0.25">
      <c r="A15" s="10"/>
      <c r="B15" s="11"/>
      <c r="C15" s="12"/>
      <c r="D15" s="12"/>
      <c r="E15" s="12"/>
      <c r="F15" s="1">
        <v>2025</v>
      </c>
      <c r="G15" s="1">
        <f t="shared" ref="G15" si="8">H15+I15+J15</f>
        <v>6.13</v>
      </c>
      <c r="H15" s="2">
        <v>0.13</v>
      </c>
      <c r="I15" s="1">
        <v>2</v>
      </c>
      <c r="J15" s="1">
        <v>4</v>
      </c>
      <c r="K15" s="3"/>
    </row>
    <row r="16" spans="1:11" x14ac:dyDescent="0.25">
      <c r="A16" s="10"/>
      <c r="B16" s="11"/>
      <c r="C16" s="12"/>
      <c r="D16" s="12"/>
      <c r="E16" s="12"/>
      <c r="F16" s="1">
        <v>2025</v>
      </c>
      <c r="G16" s="1">
        <f t="shared" ref="G16" si="9">H16+I16+J16</f>
        <v>0.2</v>
      </c>
      <c r="H16" s="2">
        <v>0.2</v>
      </c>
      <c r="I16" s="1"/>
      <c r="J16" s="1"/>
      <c r="K16" s="3"/>
    </row>
    <row r="17" spans="1:11" x14ac:dyDescent="0.25">
      <c r="A17" s="10"/>
      <c r="B17" s="11"/>
      <c r="C17" s="12"/>
      <c r="D17" s="12"/>
      <c r="E17" s="12"/>
      <c r="F17" s="1">
        <v>2025</v>
      </c>
      <c r="G17" s="1">
        <f t="shared" ref="G17" si="10">H17+I17+J17</f>
        <v>0.12</v>
      </c>
      <c r="H17" s="2">
        <v>0.12</v>
      </c>
      <c r="I17" s="1"/>
      <c r="J17" s="1"/>
      <c r="K17" s="3"/>
    </row>
    <row r="18" spans="1:11" x14ac:dyDescent="0.25">
      <c r="A18" s="10"/>
      <c r="B18" s="11"/>
      <c r="C18" s="12"/>
      <c r="D18" s="12"/>
      <c r="E18" s="12"/>
      <c r="F18" s="1">
        <v>2025</v>
      </c>
      <c r="G18" s="1">
        <f t="shared" ref="G18" si="11">H18+I18+J18</f>
        <v>7.3</v>
      </c>
      <c r="H18" s="2">
        <v>0.3</v>
      </c>
      <c r="I18" s="1">
        <v>3</v>
      </c>
      <c r="J18" s="1">
        <v>4</v>
      </c>
      <c r="K18" s="3"/>
    </row>
    <row r="19" spans="1:11" s="22" customFormat="1" x14ac:dyDescent="0.25">
      <c r="A19" s="23"/>
      <c r="B19" s="24"/>
      <c r="C19" s="24"/>
      <c r="D19" s="24"/>
      <c r="E19" s="24"/>
      <c r="F19" s="8">
        <v>2025</v>
      </c>
      <c r="G19" s="8">
        <f t="shared" ref="G19" si="12">H19+I19+J19</f>
        <v>0.3</v>
      </c>
      <c r="H19" s="20">
        <v>0</v>
      </c>
      <c r="I19" s="8">
        <v>0.3</v>
      </c>
      <c r="J19" s="8"/>
      <c r="K19" s="21"/>
    </row>
    <row r="20" spans="1:11" x14ac:dyDescent="0.25">
      <c r="A20" s="10"/>
      <c r="B20" s="11"/>
      <c r="C20" s="12"/>
      <c r="D20" s="12"/>
      <c r="E20" s="12"/>
      <c r="F20" s="1">
        <v>2025</v>
      </c>
      <c r="G20" s="1">
        <f t="shared" ref="G20" si="13">H20+I20+J20</f>
        <v>2.1800000000000002</v>
      </c>
      <c r="H20" s="2">
        <v>0.18</v>
      </c>
      <c r="I20" s="1">
        <v>2</v>
      </c>
      <c r="J20" s="1"/>
      <c r="K20" s="3"/>
    </row>
    <row r="21" spans="1:11" x14ac:dyDescent="0.25">
      <c r="A21" s="10"/>
      <c r="B21" s="11"/>
      <c r="C21" s="12"/>
      <c r="D21" s="12"/>
      <c r="E21" s="12"/>
      <c r="F21" s="1">
        <v>2025</v>
      </c>
      <c r="G21" s="1">
        <f t="shared" ref="G21" si="14">H21+I21+J21</f>
        <v>7.12</v>
      </c>
      <c r="H21" s="2">
        <v>0.12</v>
      </c>
      <c r="I21" s="1">
        <v>3</v>
      </c>
      <c r="J21" s="1">
        <v>4</v>
      </c>
      <c r="K21" s="3"/>
    </row>
    <row r="22" spans="1:11" x14ac:dyDescent="0.25">
      <c r="A22" s="10"/>
      <c r="B22" s="11"/>
      <c r="C22" s="12"/>
      <c r="D22" s="12"/>
      <c r="E22" s="12"/>
      <c r="F22" s="1">
        <v>2025</v>
      </c>
      <c r="G22" s="1">
        <f t="shared" ref="G22" si="15">H22+I22+J22</f>
        <v>0.33</v>
      </c>
      <c r="H22" s="2">
        <v>0.13</v>
      </c>
      <c r="I22" s="1">
        <v>0.13</v>
      </c>
      <c r="J22" s="1">
        <v>7.0000000000000007E-2</v>
      </c>
      <c r="K22" s="3"/>
    </row>
    <row r="23" spans="1:11" ht="15" customHeight="1" x14ac:dyDescent="0.25">
      <c r="A23" s="10"/>
      <c r="B23" s="11"/>
      <c r="C23" s="12"/>
      <c r="D23" s="12"/>
      <c r="E23" s="12"/>
      <c r="F23" s="1">
        <v>2025</v>
      </c>
      <c r="G23" s="1">
        <f t="shared" ref="G23" si="16">H23+I23+J23</f>
        <v>0.16999999999999998</v>
      </c>
      <c r="H23" s="2">
        <v>0.08</v>
      </c>
      <c r="I23" s="1">
        <v>0.09</v>
      </c>
      <c r="J23" s="1"/>
      <c r="K23" s="3"/>
    </row>
    <row r="24" spans="1:11" ht="15" customHeight="1" x14ac:dyDescent="0.25">
      <c r="A24" s="10"/>
      <c r="B24" s="11"/>
      <c r="C24" s="12"/>
      <c r="D24" s="12"/>
      <c r="E24" s="12"/>
      <c r="F24" s="1">
        <v>2025</v>
      </c>
      <c r="G24" s="1">
        <f t="shared" ref="G24" si="17">H24+I24+J24</f>
        <v>0.42</v>
      </c>
      <c r="H24" s="2">
        <v>0.12</v>
      </c>
      <c r="I24" s="1">
        <v>0.3</v>
      </c>
      <c r="J24" s="1"/>
      <c r="K24" s="3"/>
    </row>
    <row r="25" spans="1:11" x14ac:dyDescent="0.25">
      <c r="A25" s="10"/>
      <c r="B25" s="11"/>
      <c r="C25" s="12"/>
      <c r="D25" s="12"/>
      <c r="E25" s="12"/>
      <c r="F25" s="1">
        <v>2025</v>
      </c>
      <c r="G25" s="1">
        <f t="shared" ref="G25" si="18">H25+I25+J25</f>
        <v>0.2</v>
      </c>
      <c r="H25" s="2">
        <v>0.1</v>
      </c>
      <c r="I25" s="1">
        <v>0.1</v>
      </c>
      <c r="J25" s="1"/>
      <c r="K25" s="3"/>
    </row>
    <row r="26" spans="1:11" x14ac:dyDescent="0.25">
      <c r="A26" s="10"/>
      <c r="B26" s="11"/>
      <c r="C26" s="12"/>
      <c r="D26" s="12"/>
      <c r="E26" s="12"/>
      <c r="F26" s="1">
        <v>2025</v>
      </c>
      <c r="G26" s="1">
        <f t="shared" ref="G26" si="19">H26+I26+J26</f>
        <v>0.38</v>
      </c>
      <c r="H26" s="2">
        <v>0.25</v>
      </c>
      <c r="I26" s="1">
        <v>0.13</v>
      </c>
      <c r="J26" s="1"/>
      <c r="K26" s="3"/>
    </row>
    <row r="27" spans="1:11" s="22" customFormat="1" x14ac:dyDescent="0.25">
      <c r="A27" s="23"/>
      <c r="B27" s="24"/>
      <c r="C27" s="24"/>
      <c r="D27" s="24"/>
      <c r="E27" s="24"/>
      <c r="F27" s="8">
        <v>2025</v>
      </c>
      <c r="G27" s="8">
        <f t="shared" ref="G27" si="20">H27+I27+J27</f>
        <v>0.6</v>
      </c>
      <c r="H27" s="20">
        <v>0</v>
      </c>
      <c r="I27" s="8">
        <v>0.6</v>
      </c>
      <c r="J27" s="8"/>
      <c r="K27" s="21"/>
    </row>
    <row r="28" spans="1:11" ht="18.75" customHeight="1" x14ac:dyDescent="0.25">
      <c r="A28" s="10"/>
      <c r="B28" s="11"/>
      <c r="C28" s="12"/>
      <c r="D28" s="12"/>
      <c r="E28" s="12"/>
      <c r="F28" s="1">
        <v>2025</v>
      </c>
      <c r="G28" s="1">
        <f t="shared" ref="G28" si="21">H28+I28+J28</f>
        <v>0.14000000000000001</v>
      </c>
      <c r="H28" s="2">
        <v>7.0000000000000007E-2</v>
      </c>
      <c r="I28" s="1">
        <v>7.0000000000000007E-2</v>
      </c>
      <c r="J28" s="1"/>
      <c r="K28" s="3"/>
    </row>
    <row r="29" spans="1:11" x14ac:dyDescent="0.25">
      <c r="A29" s="10"/>
      <c r="B29" s="11"/>
      <c r="C29" s="12"/>
      <c r="D29" s="12"/>
      <c r="E29" s="12"/>
      <c r="F29" s="1">
        <v>2025</v>
      </c>
      <c r="G29" s="1">
        <f t="shared" ref="G29" si="22">H29+I29+J29</f>
        <v>0.95</v>
      </c>
      <c r="H29" s="2">
        <v>0.45</v>
      </c>
      <c r="I29" s="1">
        <v>0.5</v>
      </c>
      <c r="J29" s="1"/>
      <c r="K29" s="3"/>
    </row>
    <row r="30" spans="1:11" ht="15.75" customHeight="1" x14ac:dyDescent="0.25">
      <c r="A30" s="10"/>
      <c r="B30" s="11"/>
      <c r="C30" s="12"/>
      <c r="D30" s="12"/>
      <c r="E30" s="12"/>
      <c r="F30" s="1">
        <v>2025</v>
      </c>
      <c r="G30" s="1">
        <f t="shared" ref="G30" si="23">H30+I30+J30</f>
        <v>1.5</v>
      </c>
      <c r="H30" s="2">
        <v>0.5</v>
      </c>
      <c r="I30" s="1">
        <v>0.6</v>
      </c>
      <c r="J30" s="1">
        <v>0.4</v>
      </c>
      <c r="K30" s="3"/>
    </row>
    <row r="31" spans="1:11" ht="16.5" customHeight="1" x14ac:dyDescent="0.25">
      <c r="A31" s="10"/>
      <c r="B31" s="11"/>
      <c r="C31" s="12"/>
      <c r="D31" s="12"/>
      <c r="E31" s="12"/>
      <c r="F31" s="1">
        <v>2025</v>
      </c>
      <c r="G31" s="1">
        <f t="shared" ref="G31" si="24">H31+I31+J31</f>
        <v>0.25</v>
      </c>
      <c r="H31" s="2">
        <v>0.08</v>
      </c>
      <c r="I31" s="1">
        <v>0.08</v>
      </c>
      <c r="J31" s="1">
        <v>0.09</v>
      </c>
      <c r="K31" s="3"/>
    </row>
    <row r="32" spans="1:11" ht="15.75" customHeight="1" x14ac:dyDescent="0.25">
      <c r="A32" s="10"/>
      <c r="B32" s="11"/>
      <c r="C32" s="12"/>
      <c r="D32" s="12"/>
      <c r="E32" s="12"/>
      <c r="F32" s="1">
        <v>2025</v>
      </c>
      <c r="G32" s="1">
        <f t="shared" ref="G32" si="25">H32+I32+J32</f>
        <v>0.74</v>
      </c>
      <c r="H32" s="2">
        <v>0.24</v>
      </c>
      <c r="I32" s="1">
        <v>0.5</v>
      </c>
      <c r="J32" s="1"/>
      <c r="K32" s="3"/>
    </row>
    <row r="33" spans="1:11" x14ac:dyDescent="0.25">
      <c r="A33" s="10"/>
      <c r="B33" s="11"/>
      <c r="C33" s="12"/>
      <c r="D33" s="12"/>
      <c r="E33" s="12"/>
      <c r="F33" s="1">
        <v>2025</v>
      </c>
      <c r="G33" s="1">
        <f t="shared" ref="G33" si="26">H33+I33+J33</f>
        <v>0.74</v>
      </c>
      <c r="H33" s="2">
        <v>0.24</v>
      </c>
      <c r="I33" s="1">
        <v>0.5</v>
      </c>
      <c r="J33" s="1"/>
      <c r="K33" s="3"/>
    </row>
    <row r="34" spans="1:11" x14ac:dyDescent="0.25">
      <c r="A34" s="10"/>
      <c r="B34" s="11"/>
      <c r="C34" s="12"/>
      <c r="D34" s="12"/>
      <c r="E34" s="12"/>
      <c r="F34" s="1">
        <v>2025</v>
      </c>
      <c r="G34" s="1">
        <f t="shared" ref="G34" si="27">H34+I34+J34</f>
        <v>0.64</v>
      </c>
      <c r="H34" s="2">
        <v>0.24</v>
      </c>
      <c r="I34" s="1">
        <v>0.4</v>
      </c>
      <c r="J34" s="1"/>
      <c r="K34" s="3"/>
    </row>
    <row r="35" spans="1:11" x14ac:dyDescent="0.25">
      <c r="A35" s="10"/>
      <c r="B35" s="11"/>
      <c r="C35" s="12"/>
      <c r="D35" s="12"/>
      <c r="E35" s="12"/>
      <c r="F35" s="1">
        <v>2025</v>
      </c>
      <c r="G35" s="1">
        <f t="shared" ref="G35" si="28">H35+I35+J35</f>
        <v>0.9</v>
      </c>
      <c r="H35" s="2">
        <v>0.4</v>
      </c>
      <c r="I35" s="1">
        <v>0.5</v>
      </c>
      <c r="J35" s="1"/>
      <c r="K35" s="3"/>
    </row>
    <row r="36" spans="1:11" x14ac:dyDescent="0.25">
      <c r="A36" s="10"/>
      <c r="B36" s="11"/>
      <c r="C36" s="12"/>
      <c r="D36" s="12"/>
      <c r="E36" s="12"/>
      <c r="F36" s="1">
        <v>2025</v>
      </c>
      <c r="G36" s="1">
        <f t="shared" ref="G36" si="29">H36+I36+J36</f>
        <v>0.42</v>
      </c>
      <c r="H36" s="2">
        <v>0.12</v>
      </c>
      <c r="I36" s="1">
        <v>0.3</v>
      </c>
      <c r="J36" s="1"/>
      <c r="K36" s="3"/>
    </row>
    <row r="37" spans="1:11" x14ac:dyDescent="0.25">
      <c r="A37" s="10"/>
      <c r="B37" s="11"/>
      <c r="C37" s="12"/>
      <c r="D37" s="12"/>
      <c r="E37" s="12"/>
      <c r="F37" s="1">
        <v>2025</v>
      </c>
      <c r="G37" s="1">
        <f t="shared" ref="G37" si="30">H37+I37+J37</f>
        <v>0.84</v>
      </c>
      <c r="H37" s="2">
        <v>0.24</v>
      </c>
      <c r="I37" s="1">
        <v>0.6</v>
      </c>
      <c r="J37" s="1"/>
      <c r="K37" s="3"/>
    </row>
    <row r="38" spans="1:11" x14ac:dyDescent="0.25">
      <c r="A38" s="10"/>
      <c r="B38" s="11"/>
      <c r="C38" s="12"/>
      <c r="D38" s="12"/>
      <c r="E38" s="12"/>
      <c r="F38" s="1">
        <v>2025</v>
      </c>
      <c r="G38" s="1">
        <f t="shared" ref="G38" si="31">H38+I38+J38</f>
        <v>0.73</v>
      </c>
      <c r="H38" s="2">
        <v>0.23</v>
      </c>
      <c r="I38" s="1">
        <v>0.5</v>
      </c>
      <c r="J38" s="1"/>
      <c r="K38" s="3"/>
    </row>
    <row r="39" spans="1:11" ht="15" customHeight="1" x14ac:dyDescent="0.25">
      <c r="A39" s="10"/>
      <c r="B39" s="11"/>
      <c r="C39" s="12"/>
      <c r="D39" s="12"/>
      <c r="E39" s="12"/>
      <c r="F39" s="1">
        <v>2025</v>
      </c>
      <c r="G39" s="1">
        <f t="shared" ref="G39" si="32">H39+I39+J39</f>
        <v>0.54</v>
      </c>
      <c r="H39" s="2">
        <v>0.24</v>
      </c>
      <c r="I39" s="1">
        <v>0.3</v>
      </c>
      <c r="J39" s="1"/>
      <c r="K39" s="3"/>
    </row>
    <row r="40" spans="1:11" x14ac:dyDescent="0.25">
      <c r="A40" s="10"/>
      <c r="B40" s="11"/>
      <c r="C40" s="12"/>
      <c r="D40" s="12"/>
      <c r="E40" s="12"/>
      <c r="F40" s="1">
        <v>2025</v>
      </c>
      <c r="G40" s="1">
        <f t="shared" ref="G40" si="33">H40+I40+J40</f>
        <v>0.64</v>
      </c>
      <c r="H40" s="2">
        <v>0.24</v>
      </c>
      <c r="I40" s="1">
        <v>0.4</v>
      </c>
      <c r="J40" s="1"/>
      <c r="K40" s="3"/>
    </row>
    <row r="41" spans="1:11" x14ac:dyDescent="0.25">
      <c r="A41" s="10"/>
      <c r="B41" s="11"/>
      <c r="C41" s="12"/>
      <c r="D41" s="12"/>
      <c r="E41" s="12"/>
      <c r="F41" s="1">
        <v>2025</v>
      </c>
      <c r="G41" s="1">
        <f t="shared" ref="G41" si="34">H41+I41+J41</f>
        <v>0.32</v>
      </c>
      <c r="H41" s="2">
        <v>0.12</v>
      </c>
      <c r="I41" s="1">
        <v>0.2</v>
      </c>
      <c r="J41" s="1"/>
      <c r="K41" s="3"/>
    </row>
    <row r="42" spans="1:11" x14ac:dyDescent="0.25">
      <c r="A42" s="10"/>
      <c r="B42" s="11"/>
      <c r="C42" s="12"/>
      <c r="D42" s="12"/>
      <c r="E42" s="12"/>
      <c r="F42" s="1">
        <v>2025</v>
      </c>
      <c r="G42" s="1">
        <f t="shared" ref="G42" si="35">H42+I42+J42</f>
        <v>0.74</v>
      </c>
      <c r="H42" s="2">
        <v>0.34</v>
      </c>
      <c r="I42" s="1">
        <v>0.4</v>
      </c>
      <c r="J42" s="1"/>
      <c r="K42" s="3"/>
    </row>
    <row r="43" spans="1:11" ht="17.25" customHeight="1" x14ac:dyDescent="0.25">
      <c r="A43" s="10"/>
      <c r="B43" s="11"/>
      <c r="C43" s="13"/>
      <c r="D43" s="15"/>
      <c r="E43" s="12"/>
      <c r="F43" s="1">
        <v>2025</v>
      </c>
      <c r="G43" s="1">
        <f t="shared" ref="G43" si="36">H43+I43+J43</f>
        <v>5.5</v>
      </c>
      <c r="H43" s="2">
        <v>2.2000000000000002</v>
      </c>
      <c r="I43" s="1">
        <v>2.2000000000000002</v>
      </c>
      <c r="J43" s="1">
        <v>1.1000000000000001</v>
      </c>
      <c r="K43" s="3"/>
    </row>
    <row r="44" spans="1:11" x14ac:dyDescent="0.25">
      <c r="A44" s="10"/>
      <c r="B44" s="11"/>
      <c r="C44" s="12"/>
      <c r="D44" s="12"/>
      <c r="E44" s="12"/>
      <c r="F44" s="1">
        <v>2025</v>
      </c>
      <c r="G44" s="1">
        <f t="shared" ref="G44" si="37">H44+I44+J44</f>
        <v>0.52</v>
      </c>
      <c r="H44" s="2">
        <v>0.12</v>
      </c>
      <c r="I44" s="1">
        <v>0.3</v>
      </c>
      <c r="J44" s="1">
        <v>0.1</v>
      </c>
      <c r="K44" s="3"/>
    </row>
    <row r="45" spans="1:11" x14ac:dyDescent="0.25">
      <c r="A45" s="10"/>
      <c r="B45" s="11"/>
      <c r="C45" s="12"/>
      <c r="D45" s="12"/>
      <c r="E45" s="12"/>
      <c r="F45" s="1">
        <v>2025</v>
      </c>
      <c r="G45" s="1">
        <f t="shared" ref="G45" si="38">H45+I45+J45</f>
        <v>0.52</v>
      </c>
      <c r="H45" s="2">
        <v>0.12</v>
      </c>
      <c r="I45" s="1">
        <v>0.3</v>
      </c>
      <c r="J45" s="1">
        <v>0.1</v>
      </c>
      <c r="K45" s="3"/>
    </row>
    <row r="46" spans="1:11" x14ac:dyDescent="0.25">
      <c r="A46" s="10"/>
      <c r="B46" s="11"/>
      <c r="C46" s="12"/>
      <c r="D46" s="12"/>
      <c r="E46" s="12"/>
      <c r="F46" s="1">
        <v>2025</v>
      </c>
      <c r="G46" s="1">
        <f t="shared" ref="G46" si="39">H46+I46+J46</f>
        <v>0.73</v>
      </c>
      <c r="H46" s="2">
        <v>0.23</v>
      </c>
      <c r="I46" s="1">
        <v>0.4</v>
      </c>
      <c r="J46" s="1">
        <v>0.1</v>
      </c>
      <c r="K46" s="3"/>
    </row>
    <row r="47" spans="1:11" ht="17.25" customHeight="1" x14ac:dyDescent="0.25">
      <c r="A47" s="10"/>
      <c r="B47" s="11"/>
      <c r="C47" s="12"/>
      <c r="D47" s="12"/>
      <c r="E47" s="12"/>
      <c r="F47" s="1">
        <v>2025</v>
      </c>
      <c r="G47" s="1">
        <f t="shared" ref="G47" si="40">H47+I47+J47</f>
        <v>0.42</v>
      </c>
      <c r="H47" s="2">
        <v>0.12</v>
      </c>
      <c r="I47" s="1">
        <v>0.3</v>
      </c>
      <c r="J47" s="1"/>
      <c r="K47" s="3"/>
    </row>
    <row r="48" spans="1:11" ht="17.25" customHeight="1" x14ac:dyDescent="0.25">
      <c r="A48" s="10"/>
      <c r="B48" s="11"/>
      <c r="C48" s="12"/>
      <c r="D48" s="12"/>
      <c r="E48" s="12"/>
      <c r="F48" s="1">
        <v>2025</v>
      </c>
      <c r="G48" s="1">
        <f t="shared" ref="G48" si="41">H48+I48+J48</f>
        <v>0.32</v>
      </c>
      <c r="H48" s="2">
        <v>0.12</v>
      </c>
      <c r="I48" s="1">
        <v>0.2</v>
      </c>
      <c r="J48" s="1"/>
      <c r="K48" s="3"/>
    </row>
    <row r="49" spans="1:11" ht="17.25" customHeight="1" x14ac:dyDescent="0.25">
      <c r="A49" s="10"/>
      <c r="B49" s="11"/>
      <c r="C49" s="12"/>
      <c r="D49" s="12"/>
      <c r="E49" s="12"/>
      <c r="F49" s="1">
        <v>2025</v>
      </c>
      <c r="G49" s="1">
        <f t="shared" ref="G49" si="42">H49+I49+J49</f>
        <v>0.42</v>
      </c>
      <c r="H49" s="2">
        <v>0.12</v>
      </c>
      <c r="I49" s="1">
        <v>0.3</v>
      </c>
      <c r="J49" s="1"/>
      <c r="K49" s="3"/>
    </row>
    <row r="50" spans="1:11" x14ac:dyDescent="0.25">
      <c r="A50" s="10"/>
      <c r="B50" s="11"/>
      <c r="C50" s="12"/>
      <c r="D50" s="12"/>
      <c r="E50" s="12"/>
      <c r="F50" s="1">
        <v>2025</v>
      </c>
      <c r="G50" s="1">
        <f t="shared" ref="G50" si="43">H50+I50+J50</f>
        <v>0.32</v>
      </c>
      <c r="H50" s="2">
        <v>0.12</v>
      </c>
      <c r="I50" s="1">
        <v>0.2</v>
      </c>
      <c r="J50" s="1"/>
      <c r="K50" s="3"/>
    </row>
    <row r="51" spans="1:11" x14ac:dyDescent="0.25">
      <c r="A51" s="10"/>
      <c r="B51" s="11"/>
      <c r="C51" s="12"/>
      <c r="D51" s="12"/>
      <c r="E51" s="12"/>
      <c r="F51" s="1">
        <v>2025</v>
      </c>
      <c r="G51" s="1">
        <f t="shared" ref="G51" si="44">H51+I51+J51</f>
        <v>0.64</v>
      </c>
      <c r="H51" s="2">
        <v>0.24</v>
      </c>
      <c r="I51" s="1">
        <v>0.4</v>
      </c>
      <c r="J51" s="1"/>
      <c r="K51" s="3"/>
    </row>
    <row r="52" spans="1:11" x14ac:dyDescent="0.25">
      <c r="A52" s="10"/>
      <c r="B52" s="11"/>
      <c r="C52" s="12"/>
      <c r="D52" s="12"/>
      <c r="E52" s="12"/>
      <c r="F52" s="1">
        <v>2025</v>
      </c>
      <c r="G52" s="1">
        <f t="shared" ref="G52" si="45">H52+I52+J52</f>
        <v>0.53</v>
      </c>
      <c r="H52" s="2">
        <v>0.23</v>
      </c>
      <c r="I52" s="1">
        <v>0.3</v>
      </c>
      <c r="J52" s="1"/>
      <c r="K52" s="3"/>
    </row>
    <row r="53" spans="1:11" x14ac:dyDescent="0.25">
      <c r="A53" s="10"/>
      <c r="B53" s="11"/>
      <c r="C53" s="12"/>
      <c r="D53" s="12"/>
      <c r="E53" s="12"/>
      <c r="F53" s="1">
        <v>2025</v>
      </c>
      <c r="G53" s="1">
        <f t="shared" ref="G53" si="46">H53+I53+J53</f>
        <v>0.34</v>
      </c>
      <c r="H53" s="2">
        <v>0.14000000000000001</v>
      </c>
      <c r="I53" s="1">
        <v>0.2</v>
      </c>
      <c r="J53" s="1"/>
      <c r="K53" s="3"/>
    </row>
    <row r="54" spans="1:11" x14ac:dyDescent="0.25">
      <c r="A54" s="10"/>
      <c r="B54" s="11"/>
      <c r="C54" s="12"/>
      <c r="D54" s="12"/>
      <c r="E54" s="12"/>
      <c r="F54" s="1">
        <v>2025</v>
      </c>
      <c r="G54" s="1">
        <f t="shared" ref="G54" si="47">H54+I54+J54</f>
        <v>0.54</v>
      </c>
      <c r="H54" s="2">
        <v>0.24</v>
      </c>
      <c r="I54" s="1">
        <v>0.3</v>
      </c>
      <c r="J54" s="1"/>
      <c r="K54" s="3"/>
    </row>
    <row r="55" spans="1:11" ht="23.25" customHeight="1" x14ac:dyDescent="0.25">
      <c r="A55" s="67"/>
      <c r="B55" s="68"/>
      <c r="C55" s="68"/>
      <c r="D55" s="68"/>
      <c r="E55" s="69"/>
      <c r="F55" s="8">
        <v>2025</v>
      </c>
      <c r="G55" s="8">
        <f>G6+G7+G8+G9+G10+G11+G12+G13+G14+G15+G16+G17+G18+G19+G20+G21+G22+G23+G24+G25+G26+G27+G28+G29+G30+G31+G32+G33+G34+G35+G36+G37+G38+G39+G40+G41+G42+G43+G44+G45+G46+G47+G48+G49+G50+G51+G52+G53+G54</f>
        <v>48.720000000000013</v>
      </c>
      <c r="H55" s="8">
        <f>H6+H7+H8+H9+H10+H11+H12+H13+H14+H15+H16+H17+H18+H19+H20+H21+H22+H23+H24+H25+H26+H27+H28+H29+H30+H31+H32+H33+H34+H35+H36+H37+H38+H39+H40+H41+H42+H43+H44+H45+H46+H47+H48+H49+H50+H51+H52+H53+H54</f>
        <v>10.870000000000001</v>
      </c>
      <c r="I55" s="8">
        <f>I6+I7+I8+I9+I10+I11+I12+I13+I14+I15+I16+I17+I18+I19+I20+I21+I22+I23+I24+I25+I26+I27+I28+I29+I30+I31+I32+I33+I34+I35+I36+I37+I38+I39+I40+I41+I42+I43+I44+I45+I46+I47+I48+I49+I50+I51+I52+I53+I54</f>
        <v>23.889999999999997</v>
      </c>
      <c r="J55" s="8">
        <f>J6+J7+J8+J9+J10+J11+J12+J13+J14+J15+J16+J17+J18+J19+J20+J21+J22+J23+J24+J25+J26+J27+J28+J29+J30+J31+J32+J33+J34+J35+J36+J37+J38+J39+J40+J41+J42+J43+J44+J45+J46+J47+J48+J49+J50+J51+J52+J53+J54</f>
        <v>13.959999999999999</v>
      </c>
      <c r="K55" s="3"/>
    </row>
    <row r="56" spans="1:11" ht="25.5" customHeight="1" thickBot="1" x14ac:dyDescent="0.3">
      <c r="A56" s="65" t="s">
        <v>11</v>
      </c>
      <c r="B56" s="66"/>
      <c r="C56" s="66"/>
      <c r="D56" s="66"/>
      <c r="E56" s="66"/>
      <c r="F56" s="66"/>
      <c r="G56" s="9">
        <f>G55</f>
        <v>48.720000000000013</v>
      </c>
      <c r="H56" s="9">
        <f>H55</f>
        <v>10.870000000000001</v>
      </c>
      <c r="I56" s="9">
        <f>I55</f>
        <v>23.889999999999997</v>
      </c>
      <c r="J56" s="9">
        <f>J55</f>
        <v>13.959999999999999</v>
      </c>
      <c r="K56" s="3"/>
    </row>
    <row r="57" spans="1:11" x14ac:dyDescent="0.25">
      <c r="K57" s="3"/>
    </row>
    <row r="58" spans="1:11" x14ac:dyDescent="0.25">
      <c r="K58" s="3"/>
    </row>
    <row r="59" spans="1:11" ht="49.5" customHeight="1" x14ac:dyDescent="0.25">
      <c r="K59" s="3"/>
    </row>
    <row r="60" spans="1:11" x14ac:dyDescent="0.25">
      <c r="K60" s="3"/>
    </row>
    <row r="61" spans="1:11" x14ac:dyDescent="0.25">
      <c r="K61" s="3"/>
    </row>
    <row r="62" spans="1:11" x14ac:dyDescent="0.25">
      <c r="K62" s="3"/>
    </row>
    <row r="63" spans="1:11" ht="47.25" customHeight="1" x14ac:dyDescent="0.25">
      <c r="K63" s="3"/>
    </row>
    <row r="64" spans="1:11" ht="18" customHeight="1" x14ac:dyDescent="0.25">
      <c r="K64" s="3"/>
    </row>
    <row r="65" spans="11:11" x14ac:dyDescent="0.25">
      <c r="K65" s="3"/>
    </row>
    <row r="66" spans="11:11" x14ac:dyDescent="0.25">
      <c r="K66" s="3"/>
    </row>
    <row r="67" spans="11:11" ht="45" customHeight="1" x14ac:dyDescent="0.25">
      <c r="K67" s="3"/>
    </row>
    <row r="68" spans="11:11" x14ac:dyDescent="0.25">
      <c r="K68" s="3"/>
    </row>
    <row r="69" spans="11:11" x14ac:dyDescent="0.25">
      <c r="K69" s="3"/>
    </row>
    <row r="70" spans="11:11" x14ac:dyDescent="0.25">
      <c r="K70" s="3"/>
    </row>
    <row r="71" spans="11:11" ht="45.75" customHeight="1" x14ac:dyDescent="0.25">
      <c r="K71" s="3"/>
    </row>
    <row r="72" spans="11:11" x14ac:dyDescent="0.25">
      <c r="K72" s="3"/>
    </row>
    <row r="73" spans="11:11" x14ac:dyDescent="0.25">
      <c r="K73" s="3"/>
    </row>
    <row r="74" spans="11:11" x14ac:dyDescent="0.25">
      <c r="K74" s="3"/>
    </row>
    <row r="75" spans="11:11" ht="48.75" customHeight="1" x14ac:dyDescent="0.25">
      <c r="K75" s="3"/>
    </row>
    <row r="76" spans="11:11" x14ac:dyDescent="0.25">
      <c r="K76" s="3"/>
    </row>
    <row r="77" spans="11:11" x14ac:dyDescent="0.25">
      <c r="K77" s="3"/>
    </row>
    <row r="78" spans="11:11" x14ac:dyDescent="0.25">
      <c r="K78" s="3"/>
    </row>
    <row r="79" spans="11:11" ht="43.5" customHeight="1" x14ac:dyDescent="0.25">
      <c r="K79" s="3"/>
    </row>
    <row r="80" spans="11:11" x14ac:dyDescent="0.25">
      <c r="K80" s="3"/>
    </row>
    <row r="81" spans="11:11" x14ac:dyDescent="0.25">
      <c r="K81" s="3"/>
    </row>
    <row r="82" spans="11:11" x14ac:dyDescent="0.25">
      <c r="K82" s="3"/>
    </row>
    <row r="83" spans="11:11" ht="47.25" customHeight="1" x14ac:dyDescent="0.25">
      <c r="K83" s="3"/>
    </row>
    <row r="84" spans="11:11" ht="34.5" customHeight="1" x14ac:dyDescent="0.25">
      <c r="K84" s="3"/>
    </row>
    <row r="85" spans="11:11" ht="34.5" customHeight="1" x14ac:dyDescent="0.25">
      <c r="K85" s="3"/>
    </row>
    <row r="86" spans="11:11" x14ac:dyDescent="0.25">
      <c r="K86" s="3"/>
    </row>
    <row r="87" spans="11:11" ht="8.25" customHeight="1" x14ac:dyDescent="0.25">
      <c r="K87" s="3"/>
    </row>
    <row r="88" spans="11:11" x14ac:dyDescent="0.25">
      <c r="K88" s="3"/>
    </row>
    <row r="89" spans="11:11" x14ac:dyDescent="0.25">
      <c r="K89" s="3"/>
    </row>
    <row r="90" spans="11:11" x14ac:dyDescent="0.25">
      <c r="K90" s="3"/>
    </row>
    <row r="91" spans="11:11" ht="46.5" customHeight="1" x14ac:dyDescent="0.25">
      <c r="K91" s="3"/>
    </row>
    <row r="92" spans="11:11" x14ac:dyDescent="0.25">
      <c r="K92" s="3"/>
    </row>
    <row r="93" spans="11:11" x14ac:dyDescent="0.25">
      <c r="K93" s="3"/>
    </row>
    <row r="94" spans="11:11" x14ac:dyDescent="0.25">
      <c r="K94" s="3"/>
    </row>
    <row r="95" spans="11:11" ht="48" customHeight="1" x14ac:dyDescent="0.25">
      <c r="K95" s="3"/>
    </row>
    <row r="96" spans="11:11" ht="18" x14ac:dyDescent="0.25">
      <c r="K96" s="5"/>
    </row>
    <row r="97" spans="11:11" ht="18" x14ac:dyDescent="0.25">
      <c r="K97" s="5"/>
    </row>
    <row r="98" spans="11:11" ht="18" x14ac:dyDescent="0.25">
      <c r="K98" s="5"/>
    </row>
    <row r="99" spans="11:11" ht="18" x14ac:dyDescent="0.25">
      <c r="K99" s="5"/>
    </row>
    <row r="100" spans="11:11" ht="18" x14ac:dyDescent="0.25">
      <c r="K100" s="6"/>
    </row>
  </sheetData>
  <mergeCells count="13">
    <mergeCell ref="A56:F56"/>
    <mergeCell ref="A55:E55"/>
    <mergeCell ref="A5:E5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J3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view="pageBreakPreview" topLeftCell="A17" zoomScale="90" zoomScaleNormal="100" zoomScaleSheetLayoutView="90" workbookViewId="0">
      <selection activeCell="G6" sqref="G6:G54"/>
    </sheetView>
  </sheetViews>
  <sheetFormatPr defaultRowHeight="15" x14ac:dyDescent="0.25"/>
  <cols>
    <col min="1" max="1" width="4.85546875" customWidth="1"/>
    <col min="2" max="2" width="40.28515625" customWidth="1"/>
    <col min="3" max="3" width="32.85546875" customWidth="1"/>
    <col min="4" max="4" width="31.7109375" customWidth="1"/>
    <col min="5" max="5" width="20.5703125" customWidth="1"/>
    <col min="6" max="6" width="11.28515625" customWidth="1"/>
    <col min="7" max="7" width="12.7109375" customWidth="1"/>
    <col min="8" max="8" width="11.28515625" customWidth="1"/>
    <col min="9" max="9" width="9" customWidth="1"/>
    <col min="10" max="10" width="10.85546875" customWidth="1"/>
  </cols>
  <sheetData>
    <row r="1" spans="1:11" ht="72" customHeight="1" x14ac:dyDescent="0.25">
      <c r="A1" s="58" t="s">
        <v>248</v>
      </c>
      <c r="B1" s="58"/>
      <c r="C1" s="58"/>
      <c r="D1" s="58"/>
      <c r="E1" s="58"/>
      <c r="F1" s="58"/>
      <c r="G1" s="58"/>
      <c r="H1" s="58"/>
      <c r="I1" s="58"/>
      <c r="J1" s="58"/>
      <c r="K1" s="3"/>
    </row>
    <row r="2" spans="1:11" ht="37.5" customHeight="1" x14ac:dyDescent="0.25">
      <c r="A2" s="59" t="s">
        <v>4</v>
      </c>
      <c r="B2" s="59"/>
      <c r="C2" s="59"/>
      <c r="D2" s="59"/>
      <c r="E2" s="59"/>
      <c r="F2" s="59"/>
      <c r="G2" s="59"/>
      <c r="H2" s="59"/>
      <c r="I2" s="59"/>
      <c r="J2" s="59"/>
      <c r="K2" s="3"/>
    </row>
    <row r="3" spans="1:11" ht="15" customHeight="1" x14ac:dyDescent="0.25">
      <c r="A3" s="60" t="s">
        <v>8</v>
      </c>
      <c r="B3" s="62" t="s">
        <v>1</v>
      </c>
      <c r="C3" s="64" t="s">
        <v>7</v>
      </c>
      <c r="D3" s="62" t="s">
        <v>2</v>
      </c>
      <c r="E3" s="62" t="s">
        <v>0</v>
      </c>
      <c r="F3" s="47" t="s">
        <v>9</v>
      </c>
      <c r="G3" s="47" t="s">
        <v>43</v>
      </c>
      <c r="H3" s="48" t="s">
        <v>3</v>
      </c>
      <c r="I3" s="48"/>
      <c r="J3" s="48"/>
      <c r="K3" s="3"/>
    </row>
    <row r="4" spans="1:11" ht="38.25" customHeight="1" x14ac:dyDescent="0.25">
      <c r="A4" s="61"/>
      <c r="B4" s="63"/>
      <c r="C4" s="63"/>
      <c r="D4" s="63"/>
      <c r="E4" s="63"/>
      <c r="F4" s="48"/>
      <c r="G4" s="48"/>
      <c r="H4" s="4" t="s">
        <v>5</v>
      </c>
      <c r="I4" s="18" t="s">
        <v>0</v>
      </c>
      <c r="J4" s="17" t="s">
        <v>6</v>
      </c>
      <c r="K4" s="3"/>
    </row>
    <row r="5" spans="1:11" ht="12.75" customHeight="1" x14ac:dyDescent="0.25">
      <c r="A5" s="73" t="s">
        <v>249</v>
      </c>
      <c r="B5" s="74"/>
      <c r="C5" s="74"/>
      <c r="D5" s="74"/>
      <c r="E5" s="75"/>
      <c r="F5" s="1"/>
      <c r="G5" s="1"/>
      <c r="H5" s="2"/>
      <c r="I5" s="1"/>
      <c r="J5" s="1"/>
      <c r="K5" s="3"/>
    </row>
    <row r="6" spans="1:11" s="22" customFormat="1" ht="52.5" customHeight="1" x14ac:dyDescent="0.25">
      <c r="A6" s="23"/>
      <c r="B6" s="24"/>
      <c r="C6" s="24"/>
      <c r="D6" s="24"/>
      <c r="E6" s="27"/>
      <c r="F6" s="8">
        <v>2026</v>
      </c>
      <c r="G6" s="8">
        <f>H6+I6+J6</f>
        <v>0.1</v>
      </c>
      <c r="H6" s="20">
        <v>0</v>
      </c>
      <c r="I6" s="8">
        <v>0.1</v>
      </c>
      <c r="J6" s="8"/>
      <c r="K6" s="21"/>
    </row>
    <row r="7" spans="1:11" ht="14.25" customHeight="1" x14ac:dyDescent="0.25">
      <c r="A7" s="10"/>
      <c r="B7" s="11"/>
      <c r="C7" s="12"/>
      <c r="D7" s="12"/>
      <c r="E7" s="16"/>
      <c r="F7" s="1">
        <v>2026</v>
      </c>
      <c r="G7" s="1">
        <f t="shared" ref="G7" si="0">H7+I7+J7</f>
        <v>0.4</v>
      </c>
      <c r="H7" s="2">
        <v>0.4</v>
      </c>
      <c r="I7" s="1"/>
      <c r="J7" s="1"/>
      <c r="K7" s="3"/>
    </row>
    <row r="8" spans="1:11" ht="18" customHeight="1" x14ac:dyDescent="0.25">
      <c r="A8" s="10"/>
      <c r="B8" s="11"/>
      <c r="C8" s="12"/>
      <c r="D8" s="12"/>
      <c r="E8" s="12"/>
      <c r="F8" s="1">
        <v>2026</v>
      </c>
      <c r="G8" s="1">
        <f t="shared" ref="G8" si="1">H8+I8+J8</f>
        <v>0.22000000000000003</v>
      </c>
      <c r="H8" s="2">
        <v>0.17</v>
      </c>
      <c r="I8" s="1">
        <v>0.05</v>
      </c>
      <c r="J8" s="1"/>
      <c r="K8" s="3"/>
    </row>
    <row r="9" spans="1:11" ht="15.75" customHeight="1" x14ac:dyDescent="0.25">
      <c r="A9" s="10"/>
      <c r="B9" s="11"/>
      <c r="C9" s="12"/>
      <c r="D9" s="12"/>
      <c r="E9" s="12"/>
      <c r="F9" s="1">
        <v>2026</v>
      </c>
      <c r="G9" s="1">
        <f t="shared" ref="G9" si="2">H9+I9+J9</f>
        <v>0.05</v>
      </c>
      <c r="H9" s="2">
        <v>0</v>
      </c>
      <c r="I9" s="1">
        <v>0.05</v>
      </c>
      <c r="J9" s="1"/>
      <c r="K9" s="3"/>
    </row>
    <row r="10" spans="1:11" ht="21" customHeight="1" x14ac:dyDescent="0.25">
      <c r="A10" s="10"/>
      <c r="B10" s="11"/>
      <c r="C10" s="16"/>
      <c r="D10" s="12"/>
      <c r="E10" s="12"/>
      <c r="F10" s="1">
        <v>2026</v>
      </c>
      <c r="G10" s="1">
        <f t="shared" ref="G10" si="3">H10+I10+J10</f>
        <v>0.05</v>
      </c>
      <c r="H10" s="2">
        <v>0</v>
      </c>
      <c r="I10" s="1">
        <v>0.05</v>
      </c>
      <c r="J10" s="1"/>
      <c r="K10" s="3"/>
    </row>
    <row r="11" spans="1:11" ht="21" customHeight="1" x14ac:dyDescent="0.25">
      <c r="A11" s="10"/>
      <c r="B11" s="11"/>
      <c r="C11" s="12"/>
      <c r="D11" s="12"/>
      <c r="E11" s="12"/>
      <c r="F11" s="1">
        <v>2026</v>
      </c>
      <c r="G11" s="1">
        <f t="shared" ref="G11" si="4">H11+I11+J11</f>
        <v>0.33</v>
      </c>
      <c r="H11" s="2">
        <v>0.08</v>
      </c>
      <c r="I11" s="1">
        <v>0.25</v>
      </c>
      <c r="J11" s="1"/>
      <c r="K11" s="3"/>
    </row>
    <row r="12" spans="1:11" ht="15.75" customHeight="1" x14ac:dyDescent="0.25">
      <c r="A12" s="10"/>
      <c r="B12" s="11"/>
      <c r="C12" s="12"/>
      <c r="D12" s="12"/>
      <c r="E12" s="12"/>
      <c r="F12" s="1">
        <v>2026</v>
      </c>
      <c r="G12" s="1">
        <f t="shared" ref="G12" si="5">H12+I12+J12</f>
        <v>0.29000000000000004</v>
      </c>
      <c r="H12" s="2">
        <v>0.14000000000000001</v>
      </c>
      <c r="I12" s="1">
        <v>0.15</v>
      </c>
      <c r="J12" s="1"/>
      <c r="K12" s="3"/>
    </row>
    <row r="13" spans="1:11" ht="17.25" customHeight="1" x14ac:dyDescent="0.25">
      <c r="A13" s="10"/>
      <c r="B13" s="11"/>
      <c r="C13" s="12"/>
      <c r="D13" s="12"/>
      <c r="E13" s="12"/>
      <c r="F13" s="1">
        <v>2026</v>
      </c>
      <c r="G13" s="1">
        <f t="shared" ref="G13" si="6">H13+I13+J13</f>
        <v>0.19</v>
      </c>
      <c r="H13" s="2">
        <v>0.14000000000000001</v>
      </c>
      <c r="I13" s="1">
        <v>0.05</v>
      </c>
      <c r="J13" s="1"/>
      <c r="K13" s="3"/>
    </row>
    <row r="14" spans="1:11" ht="15" customHeight="1" x14ac:dyDescent="0.25">
      <c r="A14" s="10"/>
      <c r="B14" s="11"/>
      <c r="C14" s="12"/>
      <c r="D14" s="12"/>
      <c r="E14" s="12"/>
      <c r="F14" s="1">
        <v>2026</v>
      </c>
      <c r="G14" s="1">
        <f t="shared" ref="G14" si="7">H14+I14+J14</f>
        <v>1</v>
      </c>
      <c r="H14" s="2">
        <v>0.6</v>
      </c>
      <c r="I14" s="1">
        <v>0.4</v>
      </c>
      <c r="J14" s="1"/>
      <c r="K14" s="3"/>
    </row>
    <row r="15" spans="1:11" ht="20.25" customHeight="1" x14ac:dyDescent="0.25">
      <c r="A15" s="10"/>
      <c r="B15" s="11"/>
      <c r="C15" s="12"/>
      <c r="D15" s="12"/>
      <c r="E15" s="12"/>
      <c r="F15" s="1">
        <v>2026</v>
      </c>
      <c r="G15" s="1">
        <f t="shared" ref="G15" si="8">H15+I15+J15</f>
        <v>6.1400000000000006</v>
      </c>
      <c r="H15" s="2">
        <v>0.14000000000000001</v>
      </c>
      <c r="I15" s="1">
        <v>2</v>
      </c>
      <c r="J15" s="1">
        <v>4</v>
      </c>
      <c r="K15" s="3"/>
    </row>
    <row r="16" spans="1:11" ht="15.75" customHeight="1" x14ac:dyDescent="0.25">
      <c r="A16" s="10"/>
      <c r="B16" s="11"/>
      <c r="C16" s="12"/>
      <c r="D16" s="12"/>
      <c r="E16" s="12"/>
      <c r="F16" s="1">
        <v>2026</v>
      </c>
      <c r="G16" s="1">
        <f t="shared" ref="G16" si="9">H16+I16+J16</f>
        <v>0.2</v>
      </c>
      <c r="H16" s="2">
        <v>0.2</v>
      </c>
      <c r="I16" s="1"/>
      <c r="J16" s="1"/>
      <c r="K16" s="3"/>
    </row>
    <row r="17" spans="1:11" ht="12" customHeight="1" x14ac:dyDescent="0.25">
      <c r="A17" s="10"/>
      <c r="B17" s="11"/>
      <c r="C17" s="12"/>
      <c r="D17" s="12"/>
      <c r="E17" s="12"/>
      <c r="F17" s="1">
        <v>2026</v>
      </c>
      <c r="G17" s="1">
        <f t="shared" ref="G17" si="10">H17+I17+J17</f>
        <v>0.13</v>
      </c>
      <c r="H17" s="2">
        <v>0.13</v>
      </c>
      <c r="I17" s="1"/>
      <c r="J17" s="1"/>
      <c r="K17" s="3"/>
    </row>
    <row r="18" spans="1:11" ht="49.5" customHeight="1" x14ac:dyDescent="0.25">
      <c r="A18" s="10"/>
      <c r="B18" s="11"/>
      <c r="C18" s="12"/>
      <c r="D18" s="12"/>
      <c r="E18" s="12"/>
      <c r="F18" s="1">
        <v>2026</v>
      </c>
      <c r="G18" s="1">
        <f t="shared" ref="G18" si="11">H18+I18+J18</f>
        <v>9.4</v>
      </c>
      <c r="H18" s="2">
        <v>0.4</v>
      </c>
      <c r="I18" s="1">
        <v>4</v>
      </c>
      <c r="J18" s="1">
        <v>5</v>
      </c>
      <c r="K18" s="3"/>
    </row>
    <row r="19" spans="1:11" s="22" customFormat="1" ht="16.5" customHeight="1" x14ac:dyDescent="0.25">
      <c r="A19" s="23"/>
      <c r="B19" s="24"/>
      <c r="C19" s="24"/>
      <c r="D19" s="24"/>
      <c r="E19" s="24"/>
      <c r="F19" s="8">
        <v>2026</v>
      </c>
      <c r="G19" s="8">
        <f t="shared" ref="G19" si="12">H19+I19+J19</f>
        <v>0.5</v>
      </c>
      <c r="H19" s="20">
        <v>0</v>
      </c>
      <c r="I19" s="8">
        <v>0.5</v>
      </c>
      <c r="J19" s="8"/>
      <c r="K19" s="21"/>
    </row>
    <row r="20" spans="1:11" ht="18.75" customHeight="1" x14ac:dyDescent="0.25">
      <c r="A20" s="10"/>
      <c r="B20" s="11"/>
      <c r="C20" s="12"/>
      <c r="D20" s="12"/>
      <c r="E20" s="12"/>
      <c r="F20" s="1">
        <v>2026</v>
      </c>
      <c r="G20" s="1">
        <f t="shared" ref="G20" si="13">H20+I20+J20</f>
        <v>3.19</v>
      </c>
      <c r="H20" s="2">
        <v>0.19</v>
      </c>
      <c r="I20" s="1">
        <v>3</v>
      </c>
      <c r="J20" s="1"/>
      <c r="K20" s="3"/>
    </row>
    <row r="21" spans="1:11" ht="15" customHeight="1" x14ac:dyDescent="0.25">
      <c r="A21" s="10"/>
      <c r="B21" s="11"/>
      <c r="C21" s="12"/>
      <c r="D21" s="12"/>
      <c r="E21" s="12"/>
      <c r="F21" s="1">
        <v>2026</v>
      </c>
      <c r="G21" s="1">
        <f t="shared" ref="G21" si="14">H21+I21+J21</f>
        <v>9.129999999999999</v>
      </c>
      <c r="H21" s="2">
        <v>0.13</v>
      </c>
      <c r="I21" s="1">
        <v>4</v>
      </c>
      <c r="J21" s="1">
        <v>5</v>
      </c>
      <c r="K21" s="3"/>
    </row>
    <row r="22" spans="1:11" ht="18.75" customHeight="1" x14ac:dyDescent="0.25">
      <c r="A22" s="10"/>
      <c r="B22" s="11"/>
      <c r="C22" s="12"/>
      <c r="D22" s="12"/>
      <c r="E22" s="12"/>
      <c r="F22" s="1">
        <v>2026</v>
      </c>
      <c r="G22" s="1">
        <f t="shared" ref="G22" si="15">H22+I22+J22</f>
        <v>0.37000000000000005</v>
      </c>
      <c r="H22" s="2">
        <v>0.14000000000000001</v>
      </c>
      <c r="I22" s="1">
        <v>0.15</v>
      </c>
      <c r="J22" s="1">
        <v>0.08</v>
      </c>
      <c r="K22" s="3"/>
    </row>
    <row r="23" spans="1:11" ht="15" customHeight="1" x14ac:dyDescent="0.25">
      <c r="A23" s="10"/>
      <c r="B23" s="11"/>
      <c r="C23" s="12"/>
      <c r="D23" s="12"/>
      <c r="E23" s="12"/>
      <c r="F23" s="1">
        <v>2026</v>
      </c>
      <c r="G23" s="1">
        <f t="shared" ref="G23" si="16">H23+I23+J23</f>
        <v>0.19</v>
      </c>
      <c r="H23" s="2">
        <v>0.09</v>
      </c>
      <c r="I23" s="1">
        <v>0.1</v>
      </c>
      <c r="J23" s="1"/>
      <c r="K23" s="3"/>
    </row>
    <row r="24" spans="1:11" ht="15" customHeight="1" x14ac:dyDescent="0.25">
      <c r="A24" s="10"/>
      <c r="B24" s="11"/>
      <c r="C24" s="12"/>
      <c r="D24" s="12"/>
      <c r="E24" s="12"/>
      <c r="F24" s="1">
        <v>2026</v>
      </c>
      <c r="G24" s="1">
        <f t="shared" ref="G24" si="17">H24+I24+J24</f>
        <v>0.53</v>
      </c>
      <c r="H24" s="2">
        <v>0.13</v>
      </c>
      <c r="I24" s="1">
        <v>0.4</v>
      </c>
      <c r="J24" s="1"/>
      <c r="K24" s="3"/>
    </row>
    <row r="25" spans="1:11" ht="35.25" customHeight="1" x14ac:dyDescent="0.25">
      <c r="A25" s="10"/>
      <c r="B25" s="11"/>
      <c r="C25" s="12"/>
      <c r="D25" s="12"/>
      <c r="E25" s="12"/>
      <c r="F25" s="1">
        <v>2026</v>
      </c>
      <c r="G25" s="1">
        <f t="shared" ref="G25" si="18">H25+I25+J25</f>
        <v>0.21000000000000002</v>
      </c>
      <c r="H25" s="2">
        <v>0.11</v>
      </c>
      <c r="I25" s="1">
        <v>0.1</v>
      </c>
      <c r="J25" s="1"/>
      <c r="K25" s="3"/>
    </row>
    <row r="26" spans="1:11" ht="15" customHeight="1" x14ac:dyDescent="0.25">
      <c r="A26" s="10"/>
      <c r="B26" s="11"/>
      <c r="C26" s="12"/>
      <c r="D26" s="12"/>
      <c r="E26" s="12"/>
      <c r="F26" s="1">
        <v>2026</v>
      </c>
      <c r="G26" s="1">
        <f t="shared" ref="G26" si="19">H26+I26+J26</f>
        <v>0.42000000000000004</v>
      </c>
      <c r="H26" s="2">
        <v>0.28000000000000003</v>
      </c>
      <c r="I26" s="1">
        <v>0.14000000000000001</v>
      </c>
      <c r="J26" s="1"/>
      <c r="K26" s="3"/>
    </row>
    <row r="27" spans="1:11" s="22" customFormat="1" ht="18" customHeight="1" x14ac:dyDescent="0.25">
      <c r="A27" s="23"/>
      <c r="B27" s="24"/>
      <c r="C27" s="24"/>
      <c r="D27" s="24"/>
      <c r="E27" s="24"/>
      <c r="F27" s="8">
        <v>2026</v>
      </c>
      <c r="G27" s="8">
        <f t="shared" ref="G27" si="20">H27+I27+J27</f>
        <v>0.7</v>
      </c>
      <c r="H27" s="20">
        <v>0</v>
      </c>
      <c r="I27" s="8">
        <v>0.7</v>
      </c>
      <c r="J27" s="8"/>
      <c r="K27" s="21"/>
    </row>
    <row r="28" spans="1:11" ht="14.25" customHeight="1" x14ac:dyDescent="0.25">
      <c r="A28" s="10"/>
      <c r="B28" s="11"/>
      <c r="C28" s="12"/>
      <c r="D28" s="12"/>
      <c r="E28" s="12"/>
      <c r="F28" s="1">
        <v>2026</v>
      </c>
      <c r="G28" s="1">
        <f t="shared" ref="G28" si="21">H28+I28+J28</f>
        <v>0.16</v>
      </c>
      <c r="H28" s="2">
        <v>0.08</v>
      </c>
      <c r="I28" s="1">
        <v>0.08</v>
      </c>
      <c r="J28" s="1"/>
      <c r="K28" s="3"/>
    </row>
    <row r="29" spans="1:11" ht="16.5" customHeight="1" x14ac:dyDescent="0.25">
      <c r="A29" s="10"/>
      <c r="B29" s="11"/>
      <c r="C29" s="12"/>
      <c r="D29" s="12"/>
      <c r="E29" s="12"/>
      <c r="F29" s="1">
        <v>2026</v>
      </c>
      <c r="G29" s="1">
        <f t="shared" ref="G29" si="22">H29+I29+J29</f>
        <v>0.97</v>
      </c>
      <c r="H29" s="2">
        <v>0.47</v>
      </c>
      <c r="I29" s="1">
        <v>0.5</v>
      </c>
      <c r="J29" s="1"/>
      <c r="K29" s="3"/>
    </row>
    <row r="30" spans="1:11" ht="33.75" customHeight="1" x14ac:dyDescent="0.25">
      <c r="A30" s="10"/>
      <c r="B30" s="11"/>
      <c r="C30" s="12"/>
      <c r="D30" s="12"/>
      <c r="E30" s="12"/>
      <c r="F30" s="1">
        <v>2026</v>
      </c>
      <c r="G30" s="1">
        <f t="shared" ref="G30" si="23">H30+I30+J30</f>
        <v>1.75</v>
      </c>
      <c r="H30" s="2">
        <v>0.55000000000000004</v>
      </c>
      <c r="I30" s="1">
        <v>0.7</v>
      </c>
      <c r="J30" s="1">
        <v>0.5</v>
      </c>
      <c r="K30" s="3"/>
    </row>
    <row r="31" spans="1:11" x14ac:dyDescent="0.25">
      <c r="A31" s="10"/>
      <c r="B31" s="11"/>
      <c r="C31" s="12"/>
      <c r="D31" s="12"/>
      <c r="E31" s="12"/>
      <c r="F31" s="1">
        <v>2026</v>
      </c>
      <c r="G31" s="1">
        <f t="shared" ref="G31" si="24">H31+I31+J31</f>
        <v>0.28000000000000003</v>
      </c>
      <c r="H31" s="2">
        <v>0.09</v>
      </c>
      <c r="I31" s="1">
        <v>0.09</v>
      </c>
      <c r="J31" s="1">
        <v>0.1</v>
      </c>
      <c r="K31" s="3"/>
    </row>
    <row r="32" spans="1:11" ht="18.75" customHeight="1" x14ac:dyDescent="0.25">
      <c r="A32" s="10"/>
      <c r="B32" s="11"/>
      <c r="C32" s="12"/>
      <c r="D32" s="12"/>
      <c r="E32" s="12"/>
      <c r="F32" s="1">
        <v>2026</v>
      </c>
      <c r="G32" s="1">
        <f t="shared" ref="G32" si="25">H32+I32+J32</f>
        <v>0.86</v>
      </c>
      <c r="H32" s="2">
        <v>0.26</v>
      </c>
      <c r="I32" s="1">
        <v>0.6</v>
      </c>
      <c r="J32" s="1"/>
      <c r="K32" s="3"/>
    </row>
    <row r="33" spans="1:11" ht="15" customHeight="1" x14ac:dyDescent="0.25">
      <c r="A33" s="10"/>
      <c r="B33" s="11"/>
      <c r="C33" s="12"/>
      <c r="D33" s="12"/>
      <c r="E33" s="12"/>
      <c r="F33" s="1">
        <v>2026</v>
      </c>
      <c r="G33" s="1">
        <f t="shared" ref="G33" si="26">H33+I33+J33</f>
        <v>0.86</v>
      </c>
      <c r="H33" s="2">
        <v>0.26</v>
      </c>
      <c r="I33" s="1">
        <v>0.6</v>
      </c>
      <c r="J33" s="1"/>
      <c r="K33" s="3"/>
    </row>
    <row r="34" spans="1:11" ht="22.5" customHeight="1" x14ac:dyDescent="0.25">
      <c r="A34" s="10"/>
      <c r="B34" s="11"/>
      <c r="C34" s="12"/>
      <c r="D34" s="12"/>
      <c r="E34" s="12"/>
      <c r="F34" s="1">
        <v>2026</v>
      </c>
      <c r="G34" s="1">
        <f t="shared" ref="G34" si="27">H34+I34+J34</f>
        <v>0.76</v>
      </c>
      <c r="H34" s="2">
        <v>0.26</v>
      </c>
      <c r="I34" s="1">
        <v>0.5</v>
      </c>
      <c r="J34" s="1"/>
      <c r="K34" s="3"/>
    </row>
    <row r="35" spans="1:11" ht="22.5" customHeight="1" x14ac:dyDescent="0.25">
      <c r="A35" s="10"/>
      <c r="B35" s="11"/>
      <c r="C35" s="12"/>
      <c r="D35" s="12"/>
      <c r="E35" s="12"/>
      <c r="F35" s="1">
        <v>2026</v>
      </c>
      <c r="G35" s="1">
        <f t="shared" ref="G35" si="28">H35+I35+J35</f>
        <v>1.05</v>
      </c>
      <c r="H35" s="2">
        <v>0.45</v>
      </c>
      <c r="I35" s="1">
        <v>0.6</v>
      </c>
      <c r="J35" s="1"/>
      <c r="K35" s="3"/>
    </row>
    <row r="36" spans="1:11" ht="14.25" customHeight="1" x14ac:dyDescent="0.25">
      <c r="A36" s="10"/>
      <c r="B36" s="11"/>
      <c r="C36" s="12"/>
      <c r="D36" s="12"/>
      <c r="E36" s="12"/>
      <c r="F36" s="1">
        <v>2026</v>
      </c>
      <c r="G36" s="1">
        <f t="shared" ref="G36" si="29">H36+I36+J36</f>
        <v>0.43</v>
      </c>
      <c r="H36" s="2">
        <v>0.13</v>
      </c>
      <c r="I36" s="1">
        <v>0.3</v>
      </c>
      <c r="J36" s="1"/>
      <c r="K36" s="3"/>
    </row>
    <row r="37" spans="1:11" ht="21.75" customHeight="1" x14ac:dyDescent="0.25">
      <c r="A37" s="10"/>
      <c r="B37" s="11"/>
      <c r="C37" s="12"/>
      <c r="D37" s="12"/>
      <c r="E37" s="12"/>
      <c r="F37" s="1">
        <v>2026</v>
      </c>
      <c r="G37" s="1">
        <f t="shared" ref="G37" si="30">H37+I37+J37</f>
        <v>0.96</v>
      </c>
      <c r="H37" s="2">
        <v>0.26</v>
      </c>
      <c r="I37" s="1">
        <v>0.7</v>
      </c>
      <c r="J37" s="1"/>
      <c r="K37" s="3"/>
    </row>
    <row r="38" spans="1:11" ht="15.75" customHeight="1" x14ac:dyDescent="0.25">
      <c r="A38" s="10"/>
      <c r="B38" s="11"/>
      <c r="C38" s="12"/>
      <c r="D38" s="12"/>
      <c r="E38" s="12"/>
      <c r="F38" s="1">
        <v>2026</v>
      </c>
      <c r="G38" s="1">
        <f t="shared" ref="G38" si="31">H38+I38+J38</f>
        <v>0.74</v>
      </c>
      <c r="H38" s="2">
        <v>0.24</v>
      </c>
      <c r="I38" s="1">
        <v>0.5</v>
      </c>
      <c r="J38" s="1"/>
      <c r="K38" s="3"/>
    </row>
    <row r="39" spans="1:11" ht="17.25" customHeight="1" x14ac:dyDescent="0.25">
      <c r="A39" s="10"/>
      <c r="B39" s="11"/>
      <c r="C39" s="12"/>
      <c r="D39" s="12"/>
      <c r="E39" s="12"/>
      <c r="F39" s="1">
        <v>2026</v>
      </c>
      <c r="G39" s="1">
        <f t="shared" ref="G39" si="32">H39+I39+J39</f>
        <v>0.56000000000000005</v>
      </c>
      <c r="H39" s="2">
        <v>0.26</v>
      </c>
      <c r="I39" s="1">
        <v>0.3</v>
      </c>
      <c r="J39" s="1"/>
      <c r="K39" s="3"/>
    </row>
    <row r="40" spans="1:11" ht="15" customHeight="1" x14ac:dyDescent="0.25">
      <c r="A40" s="10"/>
      <c r="B40" s="11"/>
      <c r="C40" s="12"/>
      <c r="D40" s="12"/>
      <c r="E40" s="12"/>
      <c r="F40" s="1">
        <v>2026</v>
      </c>
      <c r="G40" s="1">
        <f t="shared" ref="G40" si="33">H40+I40+J40</f>
        <v>0.76</v>
      </c>
      <c r="H40" s="2">
        <v>0.26</v>
      </c>
      <c r="I40" s="1">
        <v>0.5</v>
      </c>
      <c r="J40" s="1"/>
      <c r="K40" s="3"/>
    </row>
    <row r="41" spans="1:11" ht="15" customHeight="1" x14ac:dyDescent="0.25">
      <c r="A41" s="10"/>
      <c r="B41" s="11"/>
      <c r="C41" s="12"/>
      <c r="D41" s="12"/>
      <c r="E41" s="12"/>
      <c r="F41" s="1">
        <v>2026</v>
      </c>
      <c r="G41" s="1">
        <f t="shared" ref="G41" si="34">H41+I41+J41</f>
        <v>0.43</v>
      </c>
      <c r="H41" s="2">
        <v>0.13</v>
      </c>
      <c r="I41" s="1">
        <v>0.3</v>
      </c>
      <c r="J41" s="1"/>
      <c r="K41" s="3"/>
    </row>
    <row r="42" spans="1:11" ht="16.5" customHeight="1" x14ac:dyDescent="0.25">
      <c r="A42" s="10"/>
      <c r="B42" s="11"/>
      <c r="C42" s="12"/>
      <c r="D42" s="12"/>
      <c r="E42" s="12"/>
      <c r="F42" s="1">
        <v>2026</v>
      </c>
      <c r="G42" s="1">
        <f t="shared" ref="G42" si="35">H42+I42+J42</f>
        <v>0.86</v>
      </c>
      <c r="H42" s="2">
        <v>0.36</v>
      </c>
      <c r="I42" s="1">
        <v>0.5</v>
      </c>
      <c r="J42" s="1"/>
      <c r="K42" s="3"/>
    </row>
    <row r="43" spans="1:11" ht="20.25" customHeight="1" x14ac:dyDescent="0.25">
      <c r="A43" s="10"/>
      <c r="B43" s="11"/>
      <c r="C43" s="13"/>
      <c r="D43" s="16"/>
      <c r="E43" s="12"/>
      <c r="F43" s="1">
        <v>2026</v>
      </c>
      <c r="G43" s="1">
        <f t="shared" ref="G43" si="36">H43+I43+J43</f>
        <v>5.8</v>
      </c>
      <c r="H43" s="2">
        <v>2.2999999999999998</v>
      </c>
      <c r="I43" s="1">
        <v>2.2999999999999998</v>
      </c>
      <c r="J43" s="1">
        <v>1.2</v>
      </c>
      <c r="K43" s="3"/>
    </row>
    <row r="44" spans="1:11" ht="15" customHeight="1" x14ac:dyDescent="0.25">
      <c r="A44" s="10"/>
      <c r="B44" s="11"/>
      <c r="C44" s="12"/>
      <c r="D44" s="12"/>
      <c r="E44" s="12"/>
      <c r="F44" s="1">
        <v>2026</v>
      </c>
      <c r="G44" s="1">
        <f t="shared" ref="G44" si="37">H44+I44+J44</f>
        <v>0.53</v>
      </c>
      <c r="H44" s="2">
        <v>0.13</v>
      </c>
      <c r="I44" s="1">
        <v>0.3</v>
      </c>
      <c r="J44" s="1">
        <v>0.1</v>
      </c>
      <c r="K44" s="3"/>
    </row>
    <row r="45" spans="1:11" x14ac:dyDescent="0.25">
      <c r="A45" s="10"/>
      <c r="B45" s="11"/>
      <c r="C45" s="12"/>
      <c r="D45" s="12"/>
      <c r="E45" s="12"/>
      <c r="F45" s="1">
        <v>2026</v>
      </c>
      <c r="G45" s="1">
        <f t="shared" ref="G45" si="38">H45+I45+J45</f>
        <v>0.53</v>
      </c>
      <c r="H45" s="2">
        <v>0.13</v>
      </c>
      <c r="I45" s="1">
        <v>0.3</v>
      </c>
      <c r="J45" s="1">
        <v>0.1</v>
      </c>
      <c r="K45" s="3"/>
    </row>
    <row r="46" spans="1:11" x14ac:dyDescent="0.25">
      <c r="A46" s="10"/>
      <c r="B46" s="11"/>
      <c r="C46" s="12"/>
      <c r="D46" s="12"/>
      <c r="E46" s="12"/>
      <c r="F46" s="1">
        <v>2026</v>
      </c>
      <c r="G46" s="1">
        <f t="shared" ref="G46" si="39">H46+I46+J46</f>
        <v>0.95</v>
      </c>
      <c r="H46" s="2">
        <v>0.25</v>
      </c>
      <c r="I46" s="1">
        <v>0.5</v>
      </c>
      <c r="J46" s="1">
        <v>0.2</v>
      </c>
      <c r="K46" s="3"/>
    </row>
    <row r="47" spans="1:11" ht="19.5" customHeight="1" x14ac:dyDescent="0.25">
      <c r="A47" s="10"/>
      <c r="B47" s="11"/>
      <c r="C47" s="12"/>
      <c r="D47" s="12"/>
      <c r="E47" s="12"/>
      <c r="F47" s="1">
        <v>2026</v>
      </c>
      <c r="G47" s="1">
        <f t="shared" ref="G47" si="40">H47+I47+J47</f>
        <v>0.43</v>
      </c>
      <c r="H47" s="2">
        <v>0.13</v>
      </c>
      <c r="I47" s="1">
        <v>0.3</v>
      </c>
      <c r="J47" s="1"/>
      <c r="K47" s="3"/>
    </row>
    <row r="48" spans="1:11" ht="17.25" customHeight="1" x14ac:dyDescent="0.25">
      <c r="A48" s="10"/>
      <c r="B48" s="11"/>
      <c r="C48" s="12"/>
      <c r="D48" s="12"/>
      <c r="E48" s="12"/>
      <c r="F48" s="1">
        <v>2026</v>
      </c>
      <c r="G48" s="1">
        <f t="shared" ref="G48" si="41">H48+I48+J48</f>
        <v>0.33</v>
      </c>
      <c r="H48" s="2">
        <v>0.13</v>
      </c>
      <c r="I48" s="1">
        <v>0.2</v>
      </c>
      <c r="J48" s="1"/>
      <c r="K48" s="3"/>
    </row>
    <row r="49" spans="1:11" x14ac:dyDescent="0.25">
      <c r="A49" s="10"/>
      <c r="B49" s="11"/>
      <c r="C49" s="12"/>
      <c r="D49" s="12"/>
      <c r="E49" s="12"/>
      <c r="F49" s="1">
        <v>2026</v>
      </c>
      <c r="G49" s="1">
        <f t="shared" ref="G49" si="42">H49+I49+J49</f>
        <v>0.53</v>
      </c>
      <c r="H49" s="2">
        <v>0.13</v>
      </c>
      <c r="I49" s="1">
        <v>0.4</v>
      </c>
      <c r="J49" s="1"/>
      <c r="K49" s="3"/>
    </row>
    <row r="50" spans="1:11" ht="18" customHeight="1" x14ac:dyDescent="0.25">
      <c r="A50" s="10"/>
      <c r="B50" s="11"/>
      <c r="C50" s="12"/>
      <c r="D50" s="12"/>
      <c r="E50" s="12"/>
      <c r="F50" s="1">
        <v>2026</v>
      </c>
      <c r="G50" s="1">
        <f t="shared" ref="G50" si="43">H50+I50+J50</f>
        <v>0.43</v>
      </c>
      <c r="H50" s="2">
        <v>0.13</v>
      </c>
      <c r="I50" s="1">
        <v>0.3</v>
      </c>
      <c r="J50" s="1"/>
      <c r="K50" s="3"/>
    </row>
    <row r="51" spans="1:11" ht="16.5" customHeight="1" x14ac:dyDescent="0.25">
      <c r="A51" s="10"/>
      <c r="B51" s="11"/>
      <c r="C51" s="12"/>
      <c r="D51" s="12"/>
      <c r="E51" s="12"/>
      <c r="F51" s="1">
        <v>2026</v>
      </c>
      <c r="G51" s="1">
        <f t="shared" ref="G51" si="44">H51+I51+J51</f>
        <v>0.66</v>
      </c>
      <c r="H51" s="2">
        <v>0.26</v>
      </c>
      <c r="I51" s="1">
        <v>0.4</v>
      </c>
      <c r="J51" s="1"/>
      <c r="K51" s="3"/>
    </row>
    <row r="52" spans="1:11" x14ac:dyDescent="0.25">
      <c r="A52" s="10"/>
      <c r="B52" s="11"/>
      <c r="C52" s="12"/>
      <c r="D52" s="12"/>
      <c r="E52" s="12"/>
      <c r="F52" s="1">
        <v>2026</v>
      </c>
      <c r="G52" s="1">
        <f t="shared" ref="G52" si="45">H52+I52+J52</f>
        <v>0.54</v>
      </c>
      <c r="H52" s="2">
        <v>0.24</v>
      </c>
      <c r="I52" s="1">
        <v>0.3</v>
      </c>
      <c r="J52" s="1"/>
      <c r="K52" s="3"/>
    </row>
    <row r="53" spans="1:11" ht="16.5" customHeight="1" x14ac:dyDescent="0.25">
      <c r="A53" s="10"/>
      <c r="B53" s="11"/>
      <c r="C53" s="12"/>
      <c r="D53" s="12"/>
      <c r="E53" s="12"/>
      <c r="F53" s="1">
        <v>2026</v>
      </c>
      <c r="G53" s="1">
        <f t="shared" ref="G53" si="46">H53+I53+J53</f>
        <v>0.45999999999999996</v>
      </c>
      <c r="H53" s="2">
        <v>0.16</v>
      </c>
      <c r="I53" s="1">
        <v>0.3</v>
      </c>
      <c r="J53" s="1"/>
      <c r="K53" s="3"/>
    </row>
    <row r="54" spans="1:11" ht="16.5" customHeight="1" x14ac:dyDescent="0.25">
      <c r="A54" s="10"/>
      <c r="B54" s="11"/>
      <c r="C54" s="12"/>
      <c r="D54" s="12"/>
      <c r="E54" s="12"/>
      <c r="F54" s="1">
        <v>2026</v>
      </c>
      <c r="G54" s="1">
        <f t="shared" ref="G54" si="47">H54+I54+J54</f>
        <v>0.66</v>
      </c>
      <c r="H54" s="2">
        <v>0.26</v>
      </c>
      <c r="I54" s="1">
        <v>0.4</v>
      </c>
      <c r="J54" s="1"/>
      <c r="K54" s="3"/>
    </row>
    <row r="55" spans="1:11" ht="21" customHeight="1" x14ac:dyDescent="0.25">
      <c r="A55" s="76"/>
      <c r="B55" s="77"/>
      <c r="C55" s="77"/>
      <c r="D55" s="77"/>
      <c r="E55" s="78"/>
      <c r="F55" s="8">
        <v>2026</v>
      </c>
      <c r="G55" s="8">
        <f>G6+G7+G8+G9+G10+G11+G12+G13+G14+G15+G16+G17+G18+G19+G20+G21+G22+G23+G24+G25+G26+G27+G28+G29+G30+G31+G32+G33+G34+G35+G36+G37+G38+G39+G40+G41+G42+G43+G44+G45+G46+G47+G48+G49+G50+G51+G52+G53+G54</f>
        <v>57.019999999999996</v>
      </c>
      <c r="H55" s="8">
        <f>H6+H7+H8+H9+H10+H11+H12+H13+H14+H15+H16+H17+H18+H19+H20+H21+H22+H23+H24+H25+H26+H27+H28+H29+H30+H31+H32+H33+H34+H35+H36+H37+H38+H39+H40+H41+H42+H43+H44+H45+H46+H47+H48+H49+H50+H51+H52+H53+H54</f>
        <v>11.780000000000003</v>
      </c>
      <c r="I55" s="8">
        <f>I6+I7+I8+I9+I10+I11+I12+I13+I14+I15+I16+I17+I18+I19+I20+I21+I22+I23+I24+I25+I26+I27+I28+I29+I30+I31+I32+I33+I34+I35+I36+I37+I38+I39+I40+I41+I42+I43+I44+I45+I46+I47+I48+I49+I50+I51+I52+I53+I54</f>
        <v>28.960000000000004</v>
      </c>
      <c r="J55" s="8">
        <f>J6+J7+J8+J9+J10+J11+J12+J13+J14+J15+J16+J17+J18+J19+J20+J21+J22+J23+J24+J25+J26+J27+J28+J29+J30+J31+J32+J33+J34+J35+J36+J37+J38+J39+J40+J41+J42+J43+J44+J45+J46+J47+J48+J49+J50+J51+J52+J53+J54</f>
        <v>16.279999999999998</v>
      </c>
      <c r="K55" s="3"/>
    </row>
    <row r="56" spans="1:11" ht="25.5" customHeight="1" thickBot="1" x14ac:dyDescent="0.3">
      <c r="A56" s="65" t="s">
        <v>11</v>
      </c>
      <c r="B56" s="66"/>
      <c r="C56" s="66"/>
      <c r="D56" s="66"/>
      <c r="E56" s="66"/>
      <c r="F56" s="66"/>
      <c r="G56" s="9">
        <f>G55</f>
        <v>57.019999999999996</v>
      </c>
      <c r="H56" s="9">
        <f t="shared" ref="H56:J56" si="48">H55</f>
        <v>11.780000000000003</v>
      </c>
      <c r="I56" s="9">
        <f t="shared" si="48"/>
        <v>28.960000000000004</v>
      </c>
      <c r="J56" s="9">
        <f t="shared" si="48"/>
        <v>16.279999999999998</v>
      </c>
      <c r="K56" s="3"/>
    </row>
    <row r="57" spans="1:11" x14ac:dyDescent="0.25">
      <c r="K57" s="3"/>
    </row>
    <row r="58" spans="1:11" x14ac:dyDescent="0.25">
      <c r="K58" s="3"/>
    </row>
    <row r="59" spans="1:11" ht="49.5" customHeight="1" x14ac:dyDescent="0.25">
      <c r="K59" s="3"/>
    </row>
    <row r="60" spans="1:11" x14ac:dyDescent="0.25">
      <c r="K60" s="3"/>
    </row>
    <row r="61" spans="1:11" x14ac:dyDescent="0.25">
      <c r="K61" s="3"/>
    </row>
    <row r="62" spans="1:11" x14ac:dyDescent="0.25">
      <c r="K62" s="3"/>
    </row>
    <row r="63" spans="1:11" ht="47.25" customHeight="1" x14ac:dyDescent="0.25">
      <c r="K63" s="3"/>
    </row>
    <row r="64" spans="1:11" ht="18" customHeight="1" x14ac:dyDescent="0.25">
      <c r="K64" s="3"/>
    </row>
    <row r="65" spans="11:11" x14ac:dyDescent="0.25">
      <c r="K65" s="3"/>
    </row>
    <row r="66" spans="11:11" x14ac:dyDescent="0.25">
      <c r="K66" s="3"/>
    </row>
    <row r="67" spans="11:11" ht="45" customHeight="1" x14ac:dyDescent="0.25">
      <c r="K67" s="3"/>
    </row>
    <row r="68" spans="11:11" x14ac:dyDescent="0.25">
      <c r="K68" s="3"/>
    </row>
    <row r="69" spans="11:11" x14ac:dyDescent="0.25">
      <c r="K69" s="3"/>
    </row>
    <row r="70" spans="11:11" x14ac:dyDescent="0.25">
      <c r="K70" s="3"/>
    </row>
    <row r="71" spans="11:11" ht="45.75" customHeight="1" x14ac:dyDescent="0.25">
      <c r="K71" s="3"/>
    </row>
    <row r="72" spans="11:11" x14ac:dyDescent="0.25">
      <c r="K72" s="3"/>
    </row>
    <row r="73" spans="11:11" x14ac:dyDescent="0.25">
      <c r="K73" s="3"/>
    </row>
    <row r="74" spans="11:11" x14ac:dyDescent="0.25">
      <c r="K74" s="3"/>
    </row>
    <row r="75" spans="11:11" ht="48.75" customHeight="1" x14ac:dyDescent="0.25">
      <c r="K75" s="3"/>
    </row>
    <row r="76" spans="11:11" x14ac:dyDescent="0.25">
      <c r="K76" s="3"/>
    </row>
    <row r="77" spans="11:11" x14ac:dyDescent="0.25">
      <c r="K77" s="3"/>
    </row>
    <row r="78" spans="11:11" x14ac:dyDescent="0.25">
      <c r="K78" s="3"/>
    </row>
    <row r="79" spans="11:11" ht="43.5" customHeight="1" x14ac:dyDescent="0.25">
      <c r="K79" s="3"/>
    </row>
    <row r="80" spans="11:11" x14ac:dyDescent="0.25">
      <c r="K80" s="3"/>
    </row>
    <row r="81" spans="11:11" x14ac:dyDescent="0.25">
      <c r="K81" s="3"/>
    </row>
    <row r="82" spans="11:11" x14ac:dyDescent="0.25">
      <c r="K82" s="3"/>
    </row>
    <row r="83" spans="11:11" ht="47.25" customHeight="1" x14ac:dyDescent="0.25">
      <c r="K83" s="3"/>
    </row>
    <row r="84" spans="11:11" ht="34.5" customHeight="1" x14ac:dyDescent="0.25">
      <c r="K84" s="3"/>
    </row>
    <row r="85" spans="11:11" ht="34.5" customHeight="1" x14ac:dyDescent="0.25">
      <c r="K85" s="3"/>
    </row>
    <row r="86" spans="11:11" x14ac:dyDescent="0.25">
      <c r="K86" s="3"/>
    </row>
    <row r="87" spans="11:11" ht="8.25" customHeight="1" x14ac:dyDescent="0.25">
      <c r="K87" s="3"/>
    </row>
    <row r="88" spans="11:11" x14ac:dyDescent="0.25">
      <c r="K88" s="3"/>
    </row>
    <row r="89" spans="11:11" x14ac:dyDescent="0.25">
      <c r="K89" s="3"/>
    </row>
    <row r="90" spans="11:11" x14ac:dyDescent="0.25">
      <c r="K90" s="3"/>
    </row>
    <row r="91" spans="11:11" ht="46.5" customHeight="1" x14ac:dyDescent="0.25">
      <c r="K91" s="3"/>
    </row>
    <row r="92" spans="11:11" x14ac:dyDescent="0.25">
      <c r="K92" s="3"/>
    </row>
    <row r="93" spans="11:11" x14ac:dyDescent="0.25">
      <c r="K93" s="3"/>
    </row>
    <row r="94" spans="11:11" x14ac:dyDescent="0.25">
      <c r="K94" s="3"/>
    </row>
    <row r="95" spans="11:11" ht="48" customHeight="1" x14ac:dyDescent="0.25">
      <c r="K95" s="3"/>
    </row>
    <row r="96" spans="11:11" ht="18" x14ac:dyDescent="0.25">
      <c r="K96" s="5"/>
    </row>
    <row r="97" spans="11:11" ht="18" x14ac:dyDescent="0.25">
      <c r="K97" s="5"/>
    </row>
    <row r="98" spans="11:11" ht="18" x14ac:dyDescent="0.25">
      <c r="K98" s="5"/>
    </row>
    <row r="99" spans="11:11" ht="18" x14ac:dyDescent="0.25">
      <c r="K99" s="5"/>
    </row>
    <row r="100" spans="11:11" ht="18" x14ac:dyDescent="0.25">
      <c r="K100" s="6"/>
    </row>
  </sheetData>
  <mergeCells count="13">
    <mergeCell ref="A56:F56"/>
    <mergeCell ref="A55:E55"/>
    <mergeCell ref="A5:E5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J3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Тоҷики</vt:lpstr>
      <vt:lpstr>Руси</vt:lpstr>
      <vt:lpstr>2023</vt:lpstr>
      <vt:lpstr>2024</vt:lpstr>
      <vt:lpstr>2025</vt:lpstr>
      <vt:lpstr>2026</vt:lpstr>
      <vt:lpstr>'2023'!Область_печати</vt:lpstr>
      <vt:lpstr>'2024'!Область_печати</vt:lpstr>
      <vt:lpstr>'2025'!Область_печати</vt:lpstr>
      <vt:lpstr>'2026'!Область_печати</vt:lpstr>
      <vt:lpstr>Руси!Область_печати</vt:lpstr>
      <vt:lpstr>Тоҷики!Область_печати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2023-01-20T11:01:51Z</dcterms:modified>
</cp:coreProperties>
</file>